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20" yWindow="-120" windowWidth="29040" windowHeight="15840" activeTab="2"/>
  </bookViews>
  <sheets>
    <sheet name="титул.лист" sheetId="21" r:id="rId1"/>
    <sheet name="паспорт" sheetId="22" r:id="rId2"/>
    <sheet name="план реализации" sheetId="18" r:id="rId3"/>
  </sheets>
  <externalReferences>
    <externalReference r:id="rId4"/>
  </externalReferences>
  <definedNames>
    <definedName name="_xlnm.Print_Titles" localSheetId="2">'план реализации'!$4:$6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8" l="1"/>
  <c r="F13" i="18"/>
  <c r="F7" i="18" l="1"/>
  <c r="E10" i="18"/>
  <c r="E9" i="18"/>
  <c r="E47" i="18"/>
  <c r="F46" i="18"/>
  <c r="E46" i="18" s="1"/>
  <c r="E42" i="18"/>
  <c r="F41" i="18"/>
  <c r="E41" i="18" s="1"/>
  <c r="E32" i="18"/>
  <c r="F31" i="18"/>
  <c r="E31" i="18" s="1"/>
  <c r="F27" i="18"/>
  <c r="E27" i="18" s="1"/>
  <c r="E28" i="18"/>
  <c r="E18" i="18"/>
  <c r="E20" i="18" l="1"/>
  <c r="E19" i="18"/>
  <c r="I17" i="18"/>
  <c r="H17" i="18"/>
  <c r="G17" i="18"/>
  <c r="F17" i="18" l="1"/>
  <c r="E17" i="18"/>
  <c r="C29" i="22" l="1"/>
  <c r="C28" i="22"/>
  <c r="C27" i="22"/>
  <c r="C25" i="22"/>
  <c r="C24" i="22"/>
  <c r="C23" i="22"/>
  <c r="C21" i="22"/>
  <c r="C20" i="22"/>
  <c r="C19" i="22"/>
  <c r="C17" i="22"/>
  <c r="C16" i="22"/>
  <c r="C15" i="22"/>
  <c r="C26" i="22" l="1"/>
  <c r="C22" i="22"/>
  <c r="C18" i="22"/>
  <c r="C14" i="22"/>
  <c r="C13" i="22" l="1"/>
  <c r="E15" i="18" l="1"/>
  <c r="E14" i="18"/>
  <c r="E13" i="18"/>
  <c r="I12" i="18"/>
  <c r="H12" i="18"/>
  <c r="G12" i="18"/>
  <c r="F12" i="18"/>
  <c r="E12" i="18" l="1"/>
  <c r="E8" i="18" l="1"/>
  <c r="G7" i="18"/>
  <c r="E7" i="18" s="1"/>
</calcChain>
</file>

<file path=xl/sharedStrings.xml><?xml version="1.0" encoding="utf-8"?>
<sst xmlns="http://schemas.openxmlformats.org/spreadsheetml/2006/main" count="146" uniqueCount="96">
  <si>
    <t>№ п/п</t>
  </si>
  <si>
    <t>Соисполнители, участники</t>
  </si>
  <si>
    <t>Всего</t>
  </si>
  <si>
    <t>МБ</t>
  </si>
  <si>
    <t>ОБ</t>
  </si>
  <si>
    <t>ФБ</t>
  </si>
  <si>
    <t>ВБ</t>
  </si>
  <si>
    <t>Муниципальная программа, подпрограмма, основное мероприятие, проект, мероприятие</t>
  </si>
  <si>
    <t>Годы выполнения</t>
  </si>
  <si>
    <t>Объемы и источники финансирования</t>
  </si>
  <si>
    <t>(тыс. рублей)</t>
  </si>
  <si>
    <t>Связь основных мероприятий с показателями подпрограмм, ожидаемые результаты реализации (краткая характеристика) мероприятий</t>
  </si>
  <si>
    <t>По годам</t>
  </si>
  <si>
    <t>Мероприятие</t>
  </si>
  <si>
    <t>Основное мероприятие 1</t>
  </si>
  <si>
    <t>Основное мероприятие 2</t>
  </si>
  <si>
    <t>Приложение</t>
  </si>
  <si>
    <t>УТВЕРЖДЕНА</t>
  </si>
  <si>
    <t>постановлением администрации</t>
  </si>
  <si>
    <t>муниципального образования</t>
  </si>
  <si>
    <t>Кандалакшский район</t>
  </si>
  <si>
    <t>от ____________ № __________</t>
  </si>
  <si>
    <t>Муниципальная программа муниципального образования _________</t>
  </si>
  <si>
    <t>(наименование муниципального образования)</t>
  </si>
  <si>
    <t>"___________________"</t>
  </si>
  <si>
    <t>Срок реализации: 20__ - 20__ годы</t>
  </si>
  <si>
    <t>Ответственный исполнитель Программы -</t>
  </si>
  <si>
    <t>Основное мероприятие 3</t>
  </si>
  <si>
    <t>Основное мероприятие 4</t>
  </si>
  <si>
    <t>Основное мероприятие 5</t>
  </si>
  <si>
    <t>Основное мероприятие 6</t>
  </si>
  <si>
    <t>2026-2028</t>
  </si>
  <si>
    <t>Паспорт</t>
  </si>
  <si>
    <t>Цель Программы</t>
  </si>
  <si>
    <t>Перечень подпрограмм</t>
  </si>
  <si>
    <t>Сроки и этапы реализации Программы</t>
  </si>
  <si>
    <t xml:space="preserve">2026-2028 годы </t>
  </si>
  <si>
    <t>Финансовое обеспечение Программы</t>
  </si>
  <si>
    <t>Всего по программе:</t>
  </si>
  <si>
    <t>тыс. рублей, в том числе:</t>
  </si>
  <si>
    <t>МБ:</t>
  </si>
  <si>
    <t>тыс. рублей, из них:</t>
  </si>
  <si>
    <t>2026 год:</t>
  </si>
  <si>
    <t>тыс. рублей,</t>
  </si>
  <si>
    <t>2027 год:</t>
  </si>
  <si>
    <t>2028 год:</t>
  </si>
  <si>
    <t>ОБ:</t>
  </si>
  <si>
    <t>ФБ:</t>
  </si>
  <si>
    <t>ВБ:</t>
  </si>
  <si>
    <t>тыс. рублей</t>
  </si>
  <si>
    <t>Ожидаемые конечные результаты реализации Программы</t>
  </si>
  <si>
    <t>Ответственный исполнитель Программы</t>
  </si>
  <si>
    <t>Соисполнители программы</t>
  </si>
  <si>
    <t>Подпрограмма 1 «Обеспечение своевременного и качественного контроля в сфере коммунального хозяйства» (ответственный исполнитель подпрограммы - Муниципальное казенное учреждение «Управление городским хозяйством» (далее – МКУ «УГХ»))</t>
  </si>
  <si>
    <t>КИО и ТП</t>
  </si>
  <si>
    <t xml:space="preserve"> Создание безопасных и благоприятных условий проживания граждан на территории муниципального образования  Кандалакшский муниципальный округ Мурманской области
</t>
  </si>
  <si>
    <t>Реализация мероприятий позволит достичь следующих результатов к концу 2028 года:
1) обеспечение улучшения жилищных условий отдельных категорий граждан;
3) поддержание объектов жилищно-коммунального хозяйства в нормативном состоянии;
4) обеспечение земельных участков объектами коммунальной инфраструктуры;
5) обеспечение устойчивого сокращения непригодного для проживания жилищного фонда путем переселения граждан из аварийного жилищного фонда и сноса пустующего жилья;
6) повышение уровня благоустройства общественных территорий;
7) сокращение ежегодно количества выполненных заявок от граждан, учреждений, предприятий на отлов безнадзорных животных.</t>
  </si>
  <si>
    <t>«Комфортное жильё и городская среда»</t>
  </si>
  <si>
    <t>Подпрограмма 5 «Обеспечение жильем отдельных категорий граждан Кандалакшского муниципального округа Мурманской области» (ответственный исполнитель подпрограммы – КИО и ТП, Отдел экономического развития (далее – ОЭР))</t>
  </si>
  <si>
    <t xml:space="preserve"> - ОЭР;
 - МКУ «УГХ»
- АНО «Центр городского благоустройства»
- Администрация МО Кандалакшский округ</t>
  </si>
  <si>
    <t>Муниципальной программы Кандалакшского муниципального округа Мурманской области</t>
  </si>
  <si>
    <t>Подпрограмма 2 «Обеспечение безопасных и благоприятных условий проживания граждан в Кандалакшском муниципальном округе  Мурманской области» (ответственный исполнитель подпрограммы -  Комитет имущественных отношений и территориального планирования (далее – КИО и ТП))</t>
  </si>
  <si>
    <t>Подпрограмма 3 «Благоустройство общественных территорий Кандалакшского муниципального округа  Мурманской области» (ответственный исполнитель подпрограммы – КИО и ТП, МКУ «УГХ», АНО «Центр городского благоустройства»)</t>
  </si>
  <si>
    <t>Подпрограмма 4 «Реформирование и регулирование земельных отношений Кандалакшского муниципального округа  Мурманской области» (ответственный исполнитель подпрограммы – КИО и ТП)</t>
  </si>
  <si>
    <t xml:space="preserve">Муниципальная программа </t>
  </si>
  <si>
    <t>"Компенсация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бюджета"</t>
  </si>
  <si>
    <t>ОМ
1.1.</t>
  </si>
  <si>
    <t>ОМ               1.4.</t>
  </si>
  <si>
    <t>ОМ 1.2.</t>
  </si>
  <si>
    <t>"Создание условий для реализации программ дополнительного образования в сфере культуры и искусства"</t>
  </si>
  <si>
    <t>1.5.1.</t>
  </si>
  <si>
    <t>"Обеспечение комплексной безопасности учреждений дополнительного образования в сфере культуры и искусства"</t>
  </si>
  <si>
    <t>ОМ       1.6.</t>
  </si>
  <si>
    <t>ОМ                1.5.</t>
  </si>
  <si>
    <t>ОМ        1.3.</t>
  </si>
  <si>
    <t>"Организация и проведение мероприятий для детей в сфере культуры и искусства"</t>
  </si>
  <si>
    <t>Организация досуговых программ для обучающихся в каникулярное время</t>
  </si>
  <si>
    <t>Организация работы детской трудовой бригады в каникулырное время</t>
  </si>
  <si>
    <t>МБУДО -ДШИ №1</t>
  </si>
  <si>
    <t>МБУДО -ДШИ №1"</t>
  </si>
  <si>
    <t>0.1. Количество учащихся детских школ искусств.               0.2.  Доля детей   Кандалакшского муниципального округа Мурманской области в возрасте от 5 до 18 лет, осваивающих программы дополнительного образования в сфере культуры и искусства</t>
  </si>
  <si>
    <t xml:space="preserve">0.7 Количество проведенных творческих мероприятий </t>
  </si>
  <si>
    <t>0.6 Количество зданий (помещений), соответсвующих требованиям антитеррористической и пожарной безопасности.</t>
  </si>
  <si>
    <t>Обеспечение оплаты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</si>
  <si>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 xml:space="preserve">0.8 Доля детей,  принявших участие в мероприятиях и конкурсах регионального, всероссийского, международного уровней от общего количества обучающихся в учреждениидополнительного образования в сфере культуры и искусства                            0.4  Количество детей, осваивающих дополнительные предпрофессиональные программы                                </t>
  </si>
  <si>
    <t>"Дополнительное образование детей в сфере культуры и искусства"</t>
  </si>
  <si>
    <t>1.4.1.</t>
  </si>
  <si>
    <t>Организация отдыха обучающихся в каникулырное время</t>
  </si>
  <si>
    <t>0.1. Количество учащихся детских школ искусств.               0.3 Количество детей, осваивающих дополнительные общеразвивающие программы                        0.5 Доля детей, осваивающих дополнительные предпрофессиональные программы в области искусств, от общего количества обучающихся в школах искусств и музыкальных школах</t>
  </si>
  <si>
    <t>"Реализация программ дополнительного образования детей в сфере культуры и искусства"</t>
  </si>
  <si>
    <t>"Создание благоприятных условий для выявления, развития и поддержки одаренных детей в различных областях творческой деятельности"</t>
  </si>
  <si>
    <t>"Организация качественного отдыха, оздоровления и занятости детей в возрасте от 6 до 17 лет (включительно)"</t>
  </si>
  <si>
    <t>"Организация отдыха детей в возрасте от 6 до 17 лет (включительно) в муниципальных образовательных организациях в сфере культуры и искусства"</t>
  </si>
  <si>
    <t xml:space="preserve"> 1.4.2.</t>
  </si>
  <si>
    <r>
      <t xml:space="preserve"> Мероприятие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rgb="FF000000"/>
        <rFont val="Times New Roman"/>
        <family val="1"/>
        <charset val="204"/>
      </rPr>
      <t xml:space="preserve">                              "Организация проведения временных общественно полезных работ для несовершеннолетних граждан в возрасте от 14 до 18 лет"</t>
    </r>
  </si>
  <si>
    <t>3. План реализации  и сведения об объёмах финансирования Программы на  2026 - 2028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</si>
</sst>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4">
      <alignment horizontal="center" vertical="center" textRotation="44"/>
    </xf>
    <xf numFmtId="0" fontId="5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indent="15"/>
    </xf>
    <xf numFmtId="0" fontId="1" fillId="0" borderId="0" xfId="0" applyFont="1" applyAlignment="1">
      <alignment horizontal="justify" vertical="center"/>
    </xf>
    <xf numFmtId="0" fontId="2" fillId="0" borderId="12" xfId="0" applyFont="1" applyBorder="1" applyAlignment="1">
      <alignment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" xfId="2" applyFont="1" applyBorder="1" applyAlignment="1">
      <alignment vertical="center" wrapText="1"/>
    </xf>
    <xf numFmtId="0" fontId="3" fillId="0" borderId="15" xfId="0" applyFont="1" applyBorder="1" applyAlignment="1">
      <alignment vertical="top" wrapText="1"/>
    </xf>
    <xf numFmtId="4" fontId="3" fillId="0" borderId="8" xfId="0" applyNumberFormat="1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4" fontId="3" fillId="0" borderId="18" xfId="0" applyNumberFormat="1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4" fontId="1" fillId="0" borderId="18" xfId="0" applyNumberFormat="1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4" fontId="1" fillId="0" borderId="20" xfId="0" applyNumberFormat="1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4" fontId="1" fillId="0" borderId="10" xfId="0" applyNumberFormat="1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2" borderId="0" xfId="0" applyFill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top" wrapText="1"/>
    </xf>
    <xf numFmtId="4" fontId="3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0" fontId="7" fillId="2" borderId="11" xfId="0" applyFont="1" applyFill="1" applyBorder="1" applyAlignment="1">
      <alignment vertical="top" wrapText="1"/>
    </xf>
    <xf numFmtId="0" fontId="6" fillId="2" borderId="11" xfId="0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18" xfId="0" applyNumberFormat="1" applyFont="1" applyBorder="1" applyAlignment="1">
      <alignment horizontal="center" vertical="top" wrapText="1"/>
    </xf>
    <xf numFmtId="49" fontId="6" fillId="0" borderId="20" xfId="0" applyNumberFormat="1" applyFont="1" applyBorder="1" applyAlignment="1">
      <alignment horizontal="center" vertical="top" wrapText="1"/>
    </xf>
    <xf numFmtId="49" fontId="1" fillId="0" borderId="22" xfId="0" applyNumberFormat="1" applyFont="1" applyBorder="1" applyAlignment="1">
      <alignment horizontal="center" vertical="top" wrapText="1"/>
    </xf>
    <xf numFmtId="49" fontId="1" fillId="0" borderId="18" xfId="0" applyNumberFormat="1" applyFont="1" applyBorder="1" applyAlignment="1">
      <alignment horizontal="center" vertical="top" wrapText="1"/>
    </xf>
    <xf numFmtId="49" fontId="1" fillId="0" borderId="20" xfId="0" applyNumberFormat="1" applyFont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18" xfId="0" applyNumberFormat="1" applyFont="1" applyFill="1" applyBorder="1" applyAlignment="1">
      <alignment horizontal="center" vertical="top" wrapText="1"/>
    </xf>
    <xf numFmtId="49" fontId="6" fillId="2" borderId="20" xfId="0" applyNumberFormat="1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top" wrapText="1"/>
    </xf>
    <xf numFmtId="49" fontId="1" fillId="0" borderId="11" xfId="0" applyNumberFormat="1" applyFont="1" applyBorder="1" applyAlignment="1">
      <alignment vertical="center" wrapText="1"/>
    </xf>
  </cellXfs>
  <cellStyles count="3">
    <cellStyle name="Гиперссылка" xfId="2" builtinId="8"/>
    <cellStyle name="Обычный" xfId="0" builtinId="0"/>
    <cellStyle name="Стиль 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irillov_ss\Desktop\&#1054;&#1069;&#1056;\2.%20&#1090;&#1072;&#1073;&#1083;&#1080;&#1095;&#1085;&#1072;&#1103;%20&#1095;&#1072;&#1089;&#1090;&#110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"/>
      <sheetName val="План реализации печать"/>
      <sheetName val="План реализации (2)"/>
    </sheetNames>
    <sheetDataSet>
      <sheetData sheetId="0"/>
      <sheetData sheetId="1"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18" sqref="B18"/>
    </sheetView>
  </sheetViews>
  <sheetFormatPr defaultRowHeight="15" x14ac:dyDescent="0.25"/>
  <cols>
    <col min="1" max="2" width="51.28515625" customWidth="1"/>
  </cols>
  <sheetData>
    <row r="1" spans="1:2" ht="15.75" x14ac:dyDescent="0.25">
      <c r="A1" s="2"/>
    </row>
    <row r="2" spans="1:2" ht="15.75" x14ac:dyDescent="0.25">
      <c r="A2" s="2"/>
    </row>
    <row r="3" spans="1:2" ht="15.75" x14ac:dyDescent="0.25">
      <c r="A3" s="2"/>
    </row>
    <row r="4" spans="1:2" ht="15.75" x14ac:dyDescent="0.25">
      <c r="B4" s="2" t="s">
        <v>16</v>
      </c>
    </row>
    <row r="5" spans="1:2" ht="15.75" x14ac:dyDescent="0.25">
      <c r="B5" s="2" t="s">
        <v>17</v>
      </c>
    </row>
    <row r="6" spans="1:2" ht="15.75" x14ac:dyDescent="0.25">
      <c r="B6" s="2" t="s">
        <v>18</v>
      </c>
    </row>
    <row r="7" spans="1:2" ht="15.75" x14ac:dyDescent="0.25">
      <c r="B7" s="2" t="s">
        <v>19</v>
      </c>
    </row>
    <row r="8" spans="1:2" ht="15.75" x14ac:dyDescent="0.25">
      <c r="B8" s="2" t="s">
        <v>20</v>
      </c>
    </row>
    <row r="9" spans="1:2" ht="15.75" x14ac:dyDescent="0.25">
      <c r="B9" s="2" t="s">
        <v>21</v>
      </c>
    </row>
    <row r="10" spans="1:2" ht="15.75" x14ac:dyDescent="0.25">
      <c r="A10" s="2"/>
    </row>
    <row r="11" spans="1:2" ht="15.75" x14ac:dyDescent="0.25">
      <c r="A11" s="39"/>
      <c r="B11" s="39"/>
    </row>
    <row r="12" spans="1:2" ht="20.25" customHeight="1" x14ac:dyDescent="0.25">
      <c r="A12" s="40" t="s">
        <v>22</v>
      </c>
      <c r="B12" s="40"/>
    </row>
    <row r="13" spans="1:2" ht="20.25" customHeight="1" x14ac:dyDescent="0.25">
      <c r="A13" s="40" t="s">
        <v>23</v>
      </c>
      <c r="B13" s="40"/>
    </row>
    <row r="14" spans="1:2" ht="31.5" customHeight="1" x14ac:dyDescent="0.25">
      <c r="A14" s="40" t="s">
        <v>24</v>
      </c>
      <c r="B14" s="40"/>
    </row>
    <row r="15" spans="1:2" ht="15.75" x14ac:dyDescent="0.25">
      <c r="A15" s="39"/>
      <c r="B15" s="39"/>
    </row>
    <row r="16" spans="1:2" ht="31.5" customHeight="1" x14ac:dyDescent="0.25">
      <c r="A16" s="39" t="s">
        <v>25</v>
      </c>
      <c r="B16" s="39"/>
    </row>
    <row r="17" spans="1:2" ht="15.75" x14ac:dyDescent="0.25">
      <c r="A17" s="1" t="s">
        <v>26</v>
      </c>
      <c r="B17" s="4"/>
    </row>
    <row r="18" spans="1:2" ht="15.75" x14ac:dyDescent="0.25">
      <c r="A18" s="3"/>
    </row>
  </sheetData>
  <mergeCells count="6">
    <mergeCell ref="A16:B16"/>
    <mergeCell ref="A11:B11"/>
    <mergeCell ref="A12:B12"/>
    <mergeCell ref="A13:B13"/>
    <mergeCell ref="A14:B14"/>
    <mergeCell ref="A15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22" workbookViewId="0">
      <selection activeCell="H30" sqref="H30"/>
    </sheetView>
  </sheetViews>
  <sheetFormatPr defaultRowHeight="15" x14ac:dyDescent="0.25"/>
  <cols>
    <col min="1" max="1" width="27.28515625" customWidth="1"/>
    <col min="2" max="2" width="19.7109375" customWidth="1"/>
    <col min="3" max="3" width="13" customWidth="1"/>
    <col min="4" max="4" width="26.7109375" customWidth="1"/>
  </cols>
  <sheetData>
    <row r="1" spans="1:4" ht="15.75" x14ac:dyDescent="0.25">
      <c r="A1" s="53" t="s">
        <v>32</v>
      </c>
      <c r="B1" s="53"/>
      <c r="C1" s="53"/>
      <c r="D1" s="53"/>
    </row>
    <row r="2" spans="1:4" ht="15.75" x14ac:dyDescent="0.25">
      <c r="A2" s="54" t="s">
        <v>60</v>
      </c>
      <c r="B2" s="54"/>
      <c r="C2" s="54"/>
      <c r="D2" s="54"/>
    </row>
    <row r="3" spans="1:4" ht="15.75" x14ac:dyDescent="0.25">
      <c r="A3" s="55"/>
      <c r="B3" s="55"/>
      <c r="C3" s="55"/>
      <c r="D3" s="55"/>
    </row>
    <row r="4" spans="1:4" ht="16.5" customHeight="1" x14ac:dyDescent="0.25">
      <c r="A4" s="54" t="s">
        <v>57</v>
      </c>
      <c r="B4" s="54"/>
      <c r="C4" s="54"/>
      <c r="D4" s="54"/>
    </row>
    <row r="5" spans="1:4" ht="16.5" thickBot="1" x14ac:dyDescent="0.3">
      <c r="A5" s="6"/>
      <c r="B5" s="6"/>
      <c r="C5" s="6"/>
      <c r="D5" s="6"/>
    </row>
    <row r="6" spans="1:4" ht="71.25" customHeight="1" thickBot="1" x14ac:dyDescent="0.3">
      <c r="A6" s="7" t="s">
        <v>33</v>
      </c>
      <c r="B6" s="41" t="s">
        <v>55</v>
      </c>
      <c r="C6" s="42"/>
      <c r="D6" s="43"/>
    </row>
    <row r="7" spans="1:4" ht="84" customHeight="1" thickBot="1" x14ac:dyDescent="0.3">
      <c r="A7" s="56" t="s">
        <v>34</v>
      </c>
      <c r="B7" s="41" t="s">
        <v>53</v>
      </c>
      <c r="C7" s="42"/>
      <c r="D7" s="43"/>
    </row>
    <row r="8" spans="1:4" ht="114" customHeight="1" thickBot="1" x14ac:dyDescent="0.3">
      <c r="A8" s="57"/>
      <c r="B8" s="59" t="s">
        <v>61</v>
      </c>
      <c r="C8" s="60"/>
      <c r="D8" s="61"/>
    </row>
    <row r="9" spans="1:4" ht="84" customHeight="1" thickBot="1" x14ac:dyDescent="0.3">
      <c r="A9" s="57"/>
      <c r="B9" s="59" t="s">
        <v>62</v>
      </c>
      <c r="C9" s="60"/>
      <c r="D9" s="61"/>
    </row>
    <row r="10" spans="1:4" ht="84" customHeight="1" thickBot="1" x14ac:dyDescent="0.3">
      <c r="A10" s="57"/>
      <c r="B10" s="59" t="s">
        <v>63</v>
      </c>
      <c r="C10" s="60"/>
      <c r="D10" s="61"/>
    </row>
    <row r="11" spans="1:4" ht="84.75" customHeight="1" thickBot="1" x14ac:dyDescent="0.3">
      <c r="A11" s="58"/>
      <c r="B11" s="41" t="s">
        <v>58</v>
      </c>
      <c r="C11" s="42"/>
      <c r="D11" s="43"/>
    </row>
    <row r="12" spans="1:4" ht="32.25" thickBot="1" x14ac:dyDescent="0.3">
      <c r="A12" s="7" t="s">
        <v>35</v>
      </c>
      <c r="B12" s="41" t="s">
        <v>36</v>
      </c>
      <c r="C12" s="42"/>
      <c r="D12" s="43"/>
    </row>
    <row r="13" spans="1:4" ht="31.5" x14ac:dyDescent="0.25">
      <c r="A13" s="44" t="s">
        <v>37</v>
      </c>
      <c r="B13" s="10" t="s">
        <v>38</v>
      </c>
      <c r="C13" s="11">
        <f>C14+C18+C22+C26</f>
        <v>0</v>
      </c>
      <c r="D13" s="12" t="s">
        <v>39</v>
      </c>
    </row>
    <row r="14" spans="1:4" ht="15.75" x14ac:dyDescent="0.25">
      <c r="A14" s="45"/>
      <c r="B14" s="13" t="s">
        <v>40</v>
      </c>
      <c r="C14" s="14">
        <f>C15+C16+C17</f>
        <v>0</v>
      </c>
      <c r="D14" s="15" t="s">
        <v>41</v>
      </c>
    </row>
    <row r="15" spans="1:4" ht="15.75" x14ac:dyDescent="0.25">
      <c r="A15" s="45"/>
      <c r="B15" s="16" t="s">
        <v>42</v>
      </c>
      <c r="C15" s="17">
        <f>'[1]План реализации печать'!F7</f>
        <v>0</v>
      </c>
      <c r="D15" s="15" t="s">
        <v>43</v>
      </c>
    </row>
    <row r="16" spans="1:4" ht="15.75" x14ac:dyDescent="0.25">
      <c r="A16" s="45"/>
      <c r="B16" s="16" t="s">
        <v>44</v>
      </c>
      <c r="C16" s="17">
        <f>'[1]План реализации печать'!F8</f>
        <v>0</v>
      </c>
      <c r="D16" s="15" t="s">
        <v>43</v>
      </c>
    </row>
    <row r="17" spans="1:4" ht="15.75" x14ac:dyDescent="0.25">
      <c r="A17" s="45"/>
      <c r="B17" s="18" t="s">
        <v>45</v>
      </c>
      <c r="C17" s="19">
        <f>'[1]План реализации печать'!F9</f>
        <v>0</v>
      </c>
      <c r="D17" s="20" t="s">
        <v>43</v>
      </c>
    </row>
    <row r="18" spans="1:4" ht="15.75" x14ac:dyDescent="0.25">
      <c r="A18" s="45"/>
      <c r="B18" s="13" t="s">
        <v>46</v>
      </c>
      <c r="C18" s="14">
        <f>C19+C20+C21</f>
        <v>0</v>
      </c>
      <c r="D18" s="15" t="s">
        <v>41</v>
      </c>
    </row>
    <row r="19" spans="1:4" ht="15.75" x14ac:dyDescent="0.25">
      <c r="A19" s="45"/>
      <c r="B19" s="16" t="s">
        <v>42</v>
      </c>
      <c r="C19" s="17">
        <f>'[1]План реализации печать'!G7</f>
        <v>0</v>
      </c>
      <c r="D19" s="15" t="s">
        <v>43</v>
      </c>
    </row>
    <row r="20" spans="1:4" ht="15.75" x14ac:dyDescent="0.25">
      <c r="A20" s="45"/>
      <c r="B20" s="16" t="s">
        <v>44</v>
      </c>
      <c r="C20" s="17">
        <f>'[1]План реализации печать'!G8</f>
        <v>0</v>
      </c>
      <c r="D20" s="15" t="s">
        <v>43</v>
      </c>
    </row>
    <row r="21" spans="1:4" ht="15.75" x14ac:dyDescent="0.25">
      <c r="A21" s="45"/>
      <c r="B21" s="18" t="s">
        <v>45</v>
      </c>
      <c r="C21" s="19">
        <f>'[1]План реализации печать'!G9</f>
        <v>0</v>
      </c>
      <c r="D21" s="20" t="s">
        <v>43</v>
      </c>
    </row>
    <row r="22" spans="1:4" ht="15.75" x14ac:dyDescent="0.25">
      <c r="A22" s="45"/>
      <c r="B22" s="13" t="s">
        <v>47</v>
      </c>
      <c r="C22" s="14">
        <f>C23+C24+C25</f>
        <v>0</v>
      </c>
      <c r="D22" s="15" t="s">
        <v>41</v>
      </c>
    </row>
    <row r="23" spans="1:4" ht="15.75" x14ac:dyDescent="0.25">
      <c r="A23" s="45"/>
      <c r="B23" s="16" t="s">
        <v>42</v>
      </c>
      <c r="C23" s="17">
        <f>'[1]План реализации печать'!H7</f>
        <v>0</v>
      </c>
      <c r="D23" s="15" t="s">
        <v>43</v>
      </c>
    </row>
    <row r="24" spans="1:4" ht="15.75" x14ac:dyDescent="0.25">
      <c r="A24" s="45"/>
      <c r="B24" s="16" t="s">
        <v>44</v>
      </c>
      <c r="C24" s="17">
        <f>'[1]План реализации печать'!H8</f>
        <v>0</v>
      </c>
      <c r="D24" s="15" t="s">
        <v>43</v>
      </c>
    </row>
    <row r="25" spans="1:4" ht="15.75" x14ac:dyDescent="0.25">
      <c r="A25" s="45"/>
      <c r="B25" s="18" t="s">
        <v>45</v>
      </c>
      <c r="C25" s="19">
        <f>'[1]План реализации печать'!H9</f>
        <v>0</v>
      </c>
      <c r="D25" s="20" t="s">
        <v>43</v>
      </c>
    </row>
    <row r="26" spans="1:4" ht="15.75" x14ac:dyDescent="0.25">
      <c r="A26" s="45"/>
      <c r="B26" s="13" t="s">
        <v>48</v>
      </c>
      <c r="C26" s="14">
        <f>C27+C28+C29</f>
        <v>0</v>
      </c>
      <c r="D26" s="15" t="s">
        <v>41</v>
      </c>
    </row>
    <row r="27" spans="1:4" ht="15.75" x14ac:dyDescent="0.25">
      <c r="A27" s="45"/>
      <c r="B27" s="16" t="s">
        <v>42</v>
      </c>
      <c r="C27" s="17">
        <f>'[1]План реализации печать'!I7</f>
        <v>0</v>
      </c>
      <c r="D27" s="15" t="s">
        <v>43</v>
      </c>
    </row>
    <row r="28" spans="1:4" ht="15.75" x14ac:dyDescent="0.25">
      <c r="A28" s="45"/>
      <c r="B28" s="16" t="s">
        <v>44</v>
      </c>
      <c r="C28" s="17">
        <f>'[1]План реализации печать'!I8</f>
        <v>0</v>
      </c>
      <c r="D28" s="15" t="s">
        <v>43</v>
      </c>
    </row>
    <row r="29" spans="1:4" ht="16.5" thickBot="1" x14ac:dyDescent="0.3">
      <c r="A29" s="46"/>
      <c r="B29" s="21" t="s">
        <v>45</v>
      </c>
      <c r="C29" s="22">
        <f>'[1]План реализации печать'!I9</f>
        <v>0</v>
      </c>
      <c r="D29" s="23" t="s">
        <v>49</v>
      </c>
    </row>
    <row r="30" spans="1:4" ht="276.75" customHeight="1" thickBot="1" x14ac:dyDescent="0.3">
      <c r="A30" s="8" t="s">
        <v>50</v>
      </c>
      <c r="B30" s="47" t="s">
        <v>56</v>
      </c>
      <c r="C30" s="48"/>
      <c r="D30" s="49"/>
    </row>
    <row r="31" spans="1:4" ht="32.25" thickBot="1" x14ac:dyDescent="0.3">
      <c r="A31" s="8" t="s">
        <v>51</v>
      </c>
      <c r="B31" s="50" t="s">
        <v>54</v>
      </c>
      <c r="C31" s="51"/>
      <c r="D31" s="52"/>
    </row>
    <row r="32" spans="1:4" ht="69" customHeight="1" thickBot="1" x14ac:dyDescent="0.3">
      <c r="A32" s="9" t="s">
        <v>52</v>
      </c>
      <c r="B32" s="51" t="s">
        <v>59</v>
      </c>
      <c r="C32" s="51"/>
      <c r="D32" s="52"/>
    </row>
  </sheetData>
  <mergeCells count="16">
    <mergeCell ref="A7:A11"/>
    <mergeCell ref="B7:D7"/>
    <mergeCell ref="B11:D11"/>
    <mergeCell ref="B8:D8"/>
    <mergeCell ref="B9:D9"/>
    <mergeCell ref="B10:D10"/>
    <mergeCell ref="A1:D1"/>
    <mergeCell ref="A2:D2"/>
    <mergeCell ref="A3:D3"/>
    <mergeCell ref="A4:D4"/>
    <mergeCell ref="B6:D6"/>
    <mergeCell ref="B12:D12"/>
    <mergeCell ref="A13:A29"/>
    <mergeCell ref="B30:D30"/>
    <mergeCell ref="B31:D31"/>
    <mergeCell ref="B32:D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55"/>
  <sheetViews>
    <sheetView tabSelected="1" zoomScaleNormal="100" workbookViewId="0">
      <selection activeCell="F9" sqref="F9"/>
    </sheetView>
  </sheetViews>
  <sheetFormatPr defaultRowHeight="15" x14ac:dyDescent="0.25"/>
  <cols>
    <col min="1" max="1" width="7.7109375" customWidth="1"/>
    <col min="2" max="2" width="39.28515625" customWidth="1"/>
    <col min="3" max="3" width="14" customWidth="1"/>
    <col min="5" max="9" width="13.42578125" bestFit="1" customWidth="1"/>
    <col min="10" max="10" width="26.42578125" customWidth="1"/>
    <col min="11" max="11" width="21.85546875" customWidth="1"/>
  </cols>
  <sheetData>
    <row r="1" spans="1:11" ht="15.7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5.75" customHeight="1" x14ac:dyDescent="0.25">
      <c r="A2" s="80" t="s">
        <v>95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1" ht="15.75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42" customHeight="1" x14ac:dyDescent="0.25">
      <c r="A4" s="73" t="s">
        <v>0</v>
      </c>
      <c r="B4" s="82" t="s">
        <v>7</v>
      </c>
      <c r="C4" s="73" t="s">
        <v>8</v>
      </c>
      <c r="D4" s="73" t="s">
        <v>9</v>
      </c>
      <c r="E4" s="73"/>
      <c r="F4" s="73"/>
      <c r="G4" s="73"/>
      <c r="H4" s="73"/>
      <c r="I4" s="73"/>
      <c r="J4" s="73" t="s">
        <v>11</v>
      </c>
      <c r="K4" s="73" t="s">
        <v>1</v>
      </c>
    </row>
    <row r="5" spans="1:11" ht="15.75" x14ac:dyDescent="0.25">
      <c r="A5" s="73"/>
      <c r="B5" s="82"/>
      <c r="C5" s="73"/>
      <c r="D5" s="73" t="s">
        <v>10</v>
      </c>
      <c r="E5" s="73"/>
      <c r="F5" s="73"/>
      <c r="G5" s="73"/>
      <c r="H5" s="73"/>
      <c r="I5" s="73"/>
      <c r="J5" s="73"/>
      <c r="K5" s="73"/>
    </row>
    <row r="6" spans="1:11" ht="57" customHeight="1" x14ac:dyDescent="0.25">
      <c r="A6" s="73"/>
      <c r="B6" s="82"/>
      <c r="C6" s="73"/>
      <c r="D6" s="25" t="s">
        <v>12</v>
      </c>
      <c r="E6" s="25" t="s">
        <v>2</v>
      </c>
      <c r="F6" s="25" t="s">
        <v>3</v>
      </c>
      <c r="G6" s="25" t="s">
        <v>4</v>
      </c>
      <c r="H6" s="25" t="s">
        <v>5</v>
      </c>
      <c r="I6" s="25" t="s">
        <v>6</v>
      </c>
      <c r="J6" s="73"/>
      <c r="K6" s="73"/>
    </row>
    <row r="7" spans="1:11" ht="25.5" customHeight="1" x14ac:dyDescent="0.25">
      <c r="A7" s="83"/>
      <c r="B7" s="26" t="s">
        <v>64</v>
      </c>
      <c r="C7" s="73" t="s">
        <v>31</v>
      </c>
      <c r="D7" s="25" t="s">
        <v>2</v>
      </c>
      <c r="E7" s="27">
        <f>F7+G7+H7+I7</f>
        <v>209373.109</v>
      </c>
      <c r="F7" s="27">
        <f>F8+F9+F10</f>
        <v>208474.72899999999</v>
      </c>
      <c r="G7" s="27">
        <f t="shared" ref="G7" si="0">SUM(G8:G10)</f>
        <v>898.38</v>
      </c>
      <c r="H7" s="27">
        <v>0</v>
      </c>
      <c r="I7" s="27">
        <v>0</v>
      </c>
      <c r="J7" s="73"/>
      <c r="K7" s="73" t="s">
        <v>78</v>
      </c>
    </row>
    <row r="8" spans="1:11" ht="49.5" customHeight="1" x14ac:dyDescent="0.25">
      <c r="A8" s="83"/>
      <c r="B8" s="78" t="s">
        <v>85</v>
      </c>
      <c r="C8" s="73"/>
      <c r="D8" s="25">
        <v>2026</v>
      </c>
      <c r="E8" s="27">
        <f t="shared" ref="E8" si="1">SUM(F8:I8)</f>
        <v>72305.649000000005</v>
      </c>
      <c r="F8" s="27">
        <f>70287.42+1119.849</f>
        <v>71407.269</v>
      </c>
      <c r="G8" s="27">
        <v>898.38</v>
      </c>
      <c r="H8" s="27">
        <v>0</v>
      </c>
      <c r="I8" s="27">
        <v>0</v>
      </c>
      <c r="J8" s="73"/>
      <c r="K8" s="73"/>
    </row>
    <row r="9" spans="1:11" ht="15.75" x14ac:dyDescent="0.25">
      <c r="A9" s="83"/>
      <c r="B9" s="78"/>
      <c r="C9" s="73"/>
      <c r="D9" s="25">
        <v>2027</v>
      </c>
      <c r="E9" s="27">
        <f>F9</f>
        <v>68533.73</v>
      </c>
      <c r="F9" s="27">
        <v>68533.73</v>
      </c>
      <c r="G9" s="27">
        <v>0</v>
      </c>
      <c r="H9" s="27">
        <v>0</v>
      </c>
      <c r="I9" s="27">
        <v>0</v>
      </c>
      <c r="J9" s="73"/>
      <c r="K9" s="73"/>
    </row>
    <row r="10" spans="1:11" ht="15.75" x14ac:dyDescent="0.25">
      <c r="A10" s="83"/>
      <c r="B10" s="78"/>
      <c r="C10" s="73"/>
      <c r="D10" s="25">
        <v>2028</v>
      </c>
      <c r="E10" s="27">
        <f>F10</f>
        <v>68533.73</v>
      </c>
      <c r="F10" s="27">
        <v>68533.73</v>
      </c>
      <c r="G10" s="27">
        <v>0</v>
      </c>
      <c r="H10" s="27">
        <v>0</v>
      </c>
      <c r="I10" s="27">
        <v>0</v>
      </c>
      <c r="J10" s="73"/>
      <c r="K10" s="73"/>
    </row>
    <row r="11" spans="1:11" ht="34.5" customHeight="1" x14ac:dyDescent="0.25">
      <c r="A11" s="83"/>
      <c r="B11" s="78"/>
      <c r="C11" s="73"/>
      <c r="D11" s="28"/>
      <c r="E11" s="29"/>
      <c r="F11" s="29"/>
      <c r="G11" s="29"/>
      <c r="H11" s="29"/>
      <c r="I11" s="29"/>
      <c r="J11" s="73"/>
      <c r="K11" s="73"/>
    </row>
    <row r="12" spans="1:11" ht="23.25" customHeight="1" x14ac:dyDescent="0.25">
      <c r="A12" s="65" t="s">
        <v>66</v>
      </c>
      <c r="B12" s="26" t="s">
        <v>14</v>
      </c>
      <c r="C12" s="73" t="s">
        <v>31</v>
      </c>
      <c r="D12" s="25" t="s">
        <v>2</v>
      </c>
      <c r="E12" s="27">
        <f>E13+E14+E15</f>
        <v>208358.18900000001</v>
      </c>
      <c r="F12" s="27">
        <f t="shared" ref="F12:I12" si="2">F13+F14+F15</f>
        <v>207459.80900000001</v>
      </c>
      <c r="G12" s="27">
        <f t="shared" si="2"/>
        <v>898.38</v>
      </c>
      <c r="H12" s="27">
        <f t="shared" si="2"/>
        <v>0</v>
      </c>
      <c r="I12" s="27">
        <f t="shared" si="2"/>
        <v>0</v>
      </c>
      <c r="J12" s="73" t="s">
        <v>80</v>
      </c>
      <c r="K12" s="73" t="s">
        <v>79</v>
      </c>
    </row>
    <row r="13" spans="1:11" ht="21.75" customHeight="1" x14ac:dyDescent="0.25">
      <c r="A13" s="66"/>
      <c r="B13" s="78" t="s">
        <v>89</v>
      </c>
      <c r="C13" s="73"/>
      <c r="D13" s="25">
        <v>2026</v>
      </c>
      <c r="E13" s="27">
        <f>SUM(F13:I13)</f>
        <v>71403.449000000008</v>
      </c>
      <c r="F13" s="5">
        <f>69385.22+1119.849</f>
        <v>70505.069000000003</v>
      </c>
      <c r="G13" s="5">
        <v>898.38</v>
      </c>
      <c r="H13" s="5">
        <v>0</v>
      </c>
      <c r="I13" s="5">
        <v>0</v>
      </c>
      <c r="J13" s="73"/>
      <c r="K13" s="73"/>
    </row>
    <row r="14" spans="1:11" ht="15.75" x14ac:dyDescent="0.25">
      <c r="A14" s="66"/>
      <c r="B14" s="78"/>
      <c r="C14" s="73"/>
      <c r="D14" s="25">
        <v>2027</v>
      </c>
      <c r="E14" s="27">
        <f t="shared" ref="E14:E15" si="3">SUM(F14:I14)</f>
        <v>68477.37</v>
      </c>
      <c r="F14" s="5">
        <v>68477.37</v>
      </c>
      <c r="G14" s="5">
        <v>0</v>
      </c>
      <c r="H14" s="5">
        <v>0</v>
      </c>
      <c r="I14" s="5">
        <v>0</v>
      </c>
      <c r="J14" s="73"/>
      <c r="K14" s="73"/>
    </row>
    <row r="15" spans="1:11" ht="20.25" customHeight="1" x14ac:dyDescent="0.25">
      <c r="A15" s="66"/>
      <c r="B15" s="78"/>
      <c r="C15" s="73"/>
      <c r="D15" s="25">
        <v>2028</v>
      </c>
      <c r="E15" s="27">
        <f t="shared" si="3"/>
        <v>68477.37</v>
      </c>
      <c r="F15" s="5">
        <v>68477.37</v>
      </c>
      <c r="G15" s="5">
        <v>0</v>
      </c>
      <c r="H15" s="5">
        <v>0</v>
      </c>
      <c r="I15" s="5">
        <v>0</v>
      </c>
      <c r="J15" s="73"/>
      <c r="K15" s="73"/>
    </row>
    <row r="16" spans="1:11" ht="115.5" customHeight="1" x14ac:dyDescent="0.25">
      <c r="A16" s="67"/>
      <c r="B16" s="78"/>
      <c r="C16" s="73"/>
      <c r="D16" s="28"/>
      <c r="E16" s="5"/>
      <c r="F16" s="5"/>
      <c r="G16" s="5"/>
      <c r="H16" s="5"/>
      <c r="I16" s="5"/>
      <c r="J16" s="73"/>
      <c r="K16" s="73"/>
    </row>
    <row r="17" spans="1:11" ht="31.5" customHeight="1" x14ac:dyDescent="0.25">
      <c r="A17" s="65" t="s">
        <v>68</v>
      </c>
      <c r="B17" s="30" t="s">
        <v>15</v>
      </c>
      <c r="C17" s="28" t="s">
        <v>31</v>
      </c>
      <c r="D17" s="25" t="s">
        <v>2</v>
      </c>
      <c r="E17" s="27">
        <f t="shared" ref="E17:I17" si="4">E18+E19+E20</f>
        <v>296.72000000000003</v>
      </c>
      <c r="F17" s="27">
        <f t="shared" si="4"/>
        <v>296.72000000000003</v>
      </c>
      <c r="G17" s="27">
        <f t="shared" si="4"/>
        <v>0</v>
      </c>
      <c r="H17" s="27">
        <f t="shared" si="4"/>
        <v>0</v>
      </c>
      <c r="I17" s="27">
        <f t="shared" si="4"/>
        <v>0</v>
      </c>
      <c r="J17" s="73" t="s">
        <v>81</v>
      </c>
      <c r="K17" s="73" t="s">
        <v>79</v>
      </c>
    </row>
    <row r="18" spans="1:11" ht="24" customHeight="1" x14ac:dyDescent="0.25">
      <c r="A18" s="66"/>
      <c r="B18" s="78" t="s">
        <v>75</v>
      </c>
      <c r="C18" s="28"/>
      <c r="D18" s="25">
        <v>2026</v>
      </c>
      <c r="E18" s="27">
        <f>SUM(F18:I18)</f>
        <v>184</v>
      </c>
      <c r="F18" s="5">
        <v>184</v>
      </c>
      <c r="G18" s="5">
        <v>0</v>
      </c>
      <c r="H18" s="5">
        <v>0</v>
      </c>
      <c r="I18" s="5">
        <v>0</v>
      </c>
      <c r="J18" s="73"/>
      <c r="K18" s="73"/>
    </row>
    <row r="19" spans="1:11" ht="24" customHeight="1" x14ac:dyDescent="0.25">
      <c r="A19" s="66"/>
      <c r="B19" s="78"/>
      <c r="C19" s="28"/>
      <c r="D19" s="25">
        <v>2027</v>
      </c>
      <c r="E19" s="27">
        <f t="shared" ref="E19:E20" si="5">SUM(F19:I19)</f>
        <v>56.36</v>
      </c>
      <c r="F19" s="5">
        <v>56.36</v>
      </c>
      <c r="G19" s="5">
        <v>0</v>
      </c>
      <c r="H19" s="5">
        <v>0</v>
      </c>
      <c r="I19" s="5">
        <v>0</v>
      </c>
      <c r="J19" s="73"/>
      <c r="K19" s="73"/>
    </row>
    <row r="20" spans="1:11" ht="27.75" customHeight="1" x14ac:dyDescent="0.25">
      <c r="A20" s="66"/>
      <c r="B20" s="78"/>
      <c r="C20" s="28"/>
      <c r="D20" s="25">
        <v>2028</v>
      </c>
      <c r="E20" s="27">
        <f t="shared" si="5"/>
        <v>56.36</v>
      </c>
      <c r="F20" s="5">
        <v>56.36</v>
      </c>
      <c r="G20" s="5">
        <v>0</v>
      </c>
      <c r="H20" s="5">
        <v>0</v>
      </c>
      <c r="I20" s="5">
        <v>0</v>
      </c>
      <c r="J20" s="73"/>
      <c r="K20" s="73"/>
    </row>
    <row r="21" spans="1:11" ht="32.25" customHeight="1" x14ac:dyDescent="0.25">
      <c r="A21" s="67"/>
      <c r="B21" s="78"/>
      <c r="C21" s="28"/>
      <c r="D21" s="28"/>
      <c r="E21" s="5"/>
      <c r="F21" s="5"/>
      <c r="G21" s="5"/>
      <c r="H21" s="5"/>
      <c r="I21" s="5"/>
      <c r="J21" s="73"/>
      <c r="K21" s="73"/>
    </row>
    <row r="22" spans="1:11" ht="32.25" customHeight="1" x14ac:dyDescent="0.25">
      <c r="A22" s="62" t="s">
        <v>74</v>
      </c>
      <c r="B22" s="31" t="s">
        <v>27</v>
      </c>
      <c r="C22" s="32" t="s">
        <v>31</v>
      </c>
      <c r="D22" s="33" t="s">
        <v>2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74" t="s">
        <v>84</v>
      </c>
      <c r="K22" s="74" t="s">
        <v>78</v>
      </c>
    </row>
    <row r="23" spans="1:11" ht="32.25" customHeight="1" x14ac:dyDescent="0.25">
      <c r="A23" s="63"/>
      <c r="B23" s="77" t="s">
        <v>90</v>
      </c>
      <c r="C23" s="32"/>
      <c r="D23" s="33">
        <v>2026</v>
      </c>
      <c r="E23" s="34">
        <v>0</v>
      </c>
      <c r="F23" s="35">
        <v>0</v>
      </c>
      <c r="G23" s="35">
        <v>0</v>
      </c>
      <c r="H23" s="35">
        <v>0</v>
      </c>
      <c r="I23" s="35">
        <v>0</v>
      </c>
      <c r="J23" s="74"/>
      <c r="K23" s="74"/>
    </row>
    <row r="24" spans="1:11" ht="32.25" customHeight="1" x14ac:dyDescent="0.25">
      <c r="A24" s="63"/>
      <c r="B24" s="77"/>
      <c r="C24" s="32"/>
      <c r="D24" s="33">
        <v>2027</v>
      </c>
      <c r="E24" s="34">
        <v>0</v>
      </c>
      <c r="F24" s="35">
        <v>0</v>
      </c>
      <c r="G24" s="35">
        <v>0</v>
      </c>
      <c r="H24" s="35">
        <v>0</v>
      </c>
      <c r="I24" s="35">
        <v>0</v>
      </c>
      <c r="J24" s="74"/>
      <c r="K24" s="74"/>
    </row>
    <row r="25" spans="1:11" ht="32.25" customHeight="1" x14ac:dyDescent="0.25">
      <c r="A25" s="63"/>
      <c r="B25" s="77"/>
      <c r="C25" s="32"/>
      <c r="D25" s="33">
        <v>2028</v>
      </c>
      <c r="E25" s="34">
        <v>0</v>
      </c>
      <c r="F25" s="35">
        <v>0</v>
      </c>
      <c r="G25" s="35">
        <v>0</v>
      </c>
      <c r="H25" s="35">
        <v>0</v>
      </c>
      <c r="I25" s="35">
        <v>0</v>
      </c>
      <c r="J25" s="74"/>
      <c r="K25" s="74"/>
    </row>
    <row r="26" spans="1:11" ht="164.25" customHeight="1" x14ac:dyDescent="0.25">
      <c r="A26" s="64"/>
      <c r="B26" s="77"/>
      <c r="C26" s="32"/>
      <c r="D26" s="32"/>
      <c r="E26" s="35"/>
      <c r="F26" s="35"/>
      <c r="G26" s="35"/>
      <c r="H26" s="35"/>
      <c r="I26" s="35"/>
      <c r="J26" s="74"/>
      <c r="K26" s="74"/>
    </row>
    <row r="27" spans="1:11" ht="40.5" customHeight="1" x14ac:dyDescent="0.25">
      <c r="A27" s="62" t="s">
        <v>67</v>
      </c>
      <c r="B27" s="31" t="s">
        <v>28</v>
      </c>
      <c r="C27" s="32" t="s">
        <v>31</v>
      </c>
      <c r="D27" s="33" t="s">
        <v>2</v>
      </c>
      <c r="E27" s="34">
        <f>F27</f>
        <v>88.2</v>
      </c>
      <c r="F27" s="34">
        <f>F28</f>
        <v>88.2</v>
      </c>
      <c r="G27" s="34">
        <v>0</v>
      </c>
      <c r="H27" s="34">
        <v>0</v>
      </c>
      <c r="I27" s="34">
        <v>0</v>
      </c>
      <c r="J27" s="75" t="s">
        <v>87</v>
      </c>
      <c r="K27" s="74" t="s">
        <v>78</v>
      </c>
    </row>
    <row r="28" spans="1:11" ht="26.25" customHeight="1" x14ac:dyDescent="0.25">
      <c r="A28" s="63"/>
      <c r="B28" s="76" t="s">
        <v>91</v>
      </c>
      <c r="C28" s="32"/>
      <c r="D28" s="33">
        <v>2026</v>
      </c>
      <c r="E28" s="34">
        <f>F28</f>
        <v>88.2</v>
      </c>
      <c r="F28" s="35">
        <v>88.2</v>
      </c>
      <c r="G28" s="35">
        <v>0</v>
      </c>
      <c r="H28" s="35">
        <v>0</v>
      </c>
      <c r="I28" s="35">
        <v>0</v>
      </c>
      <c r="J28" s="74"/>
      <c r="K28" s="74"/>
    </row>
    <row r="29" spans="1:11" ht="32.25" customHeight="1" x14ac:dyDescent="0.25">
      <c r="A29" s="63"/>
      <c r="B29" s="76"/>
      <c r="C29" s="32"/>
      <c r="D29" s="33">
        <v>2027</v>
      </c>
      <c r="E29" s="34">
        <v>0</v>
      </c>
      <c r="F29" s="35">
        <v>0</v>
      </c>
      <c r="G29" s="35">
        <v>0</v>
      </c>
      <c r="H29" s="35">
        <v>0</v>
      </c>
      <c r="I29" s="35">
        <v>0</v>
      </c>
      <c r="J29" s="74"/>
      <c r="K29" s="74"/>
    </row>
    <row r="30" spans="1:11" ht="32.25" customHeight="1" x14ac:dyDescent="0.25">
      <c r="A30" s="64"/>
      <c r="B30" s="76"/>
      <c r="C30" s="32"/>
      <c r="D30" s="33">
        <v>2028</v>
      </c>
      <c r="E30" s="34">
        <v>0</v>
      </c>
      <c r="F30" s="35">
        <v>0</v>
      </c>
      <c r="G30" s="35">
        <v>0</v>
      </c>
      <c r="H30" s="35">
        <v>0</v>
      </c>
      <c r="I30" s="35">
        <v>0</v>
      </c>
      <c r="J30" s="74"/>
      <c r="K30" s="74"/>
    </row>
    <row r="31" spans="1:11" s="24" customFormat="1" ht="32.25" customHeight="1" x14ac:dyDescent="0.25">
      <c r="A31" s="68" t="s">
        <v>86</v>
      </c>
      <c r="B31" s="36" t="s">
        <v>13</v>
      </c>
      <c r="C31" s="37" t="s">
        <v>31</v>
      </c>
      <c r="D31" s="33" t="s">
        <v>2</v>
      </c>
      <c r="E31" s="34">
        <f>F31</f>
        <v>88.2</v>
      </c>
      <c r="F31" s="34">
        <f>F32</f>
        <v>88.2</v>
      </c>
      <c r="G31" s="34">
        <v>0</v>
      </c>
      <c r="H31" s="34">
        <v>0</v>
      </c>
      <c r="I31" s="34">
        <v>0</v>
      </c>
      <c r="J31" s="71" t="s">
        <v>76</v>
      </c>
      <c r="K31" s="71" t="s">
        <v>78</v>
      </c>
    </row>
    <row r="32" spans="1:11" s="24" customFormat="1" ht="32.25" customHeight="1" x14ac:dyDescent="0.25">
      <c r="A32" s="69"/>
      <c r="B32" s="72" t="s">
        <v>92</v>
      </c>
      <c r="C32" s="37"/>
      <c r="D32" s="33">
        <v>2026</v>
      </c>
      <c r="E32" s="34">
        <f>F32</f>
        <v>88.2</v>
      </c>
      <c r="F32" s="35">
        <v>88.2</v>
      </c>
      <c r="G32" s="35">
        <v>0</v>
      </c>
      <c r="H32" s="35">
        <v>0</v>
      </c>
      <c r="I32" s="35">
        <v>0</v>
      </c>
      <c r="J32" s="71"/>
      <c r="K32" s="71"/>
    </row>
    <row r="33" spans="1:11" s="24" customFormat="1" ht="32.25" customHeight="1" x14ac:dyDescent="0.25">
      <c r="A33" s="69"/>
      <c r="B33" s="72"/>
      <c r="C33" s="37"/>
      <c r="D33" s="33">
        <v>2027</v>
      </c>
      <c r="E33" s="34">
        <v>0</v>
      </c>
      <c r="F33" s="35">
        <v>0</v>
      </c>
      <c r="G33" s="35">
        <v>0</v>
      </c>
      <c r="H33" s="35">
        <v>0</v>
      </c>
      <c r="I33" s="35">
        <v>0</v>
      </c>
      <c r="J33" s="71"/>
      <c r="K33" s="71"/>
    </row>
    <row r="34" spans="1:11" s="24" customFormat="1" ht="32.25" customHeight="1" x14ac:dyDescent="0.25">
      <c r="A34" s="69"/>
      <c r="B34" s="72"/>
      <c r="C34" s="37"/>
      <c r="D34" s="33">
        <v>2028</v>
      </c>
      <c r="E34" s="34">
        <v>0</v>
      </c>
      <c r="F34" s="35">
        <v>0</v>
      </c>
      <c r="G34" s="35">
        <v>0</v>
      </c>
      <c r="H34" s="35">
        <v>0</v>
      </c>
      <c r="I34" s="35">
        <v>0</v>
      </c>
      <c r="J34" s="71"/>
      <c r="K34" s="71"/>
    </row>
    <row r="35" spans="1:11" s="24" customFormat="1" ht="32.25" customHeight="1" x14ac:dyDescent="0.25">
      <c r="A35" s="70"/>
      <c r="B35" s="72"/>
      <c r="C35" s="37"/>
      <c r="D35" s="37"/>
      <c r="E35" s="38"/>
      <c r="F35" s="38"/>
      <c r="G35" s="38"/>
      <c r="H35" s="38"/>
      <c r="I35" s="38"/>
      <c r="J35" s="71"/>
      <c r="K35" s="71"/>
    </row>
    <row r="36" spans="1:11" ht="32.25" customHeight="1" x14ac:dyDescent="0.25">
      <c r="A36" s="62" t="s">
        <v>93</v>
      </c>
      <c r="B36" s="79" t="s">
        <v>94</v>
      </c>
      <c r="C36" s="32" t="s">
        <v>31</v>
      </c>
      <c r="D36" s="33" t="s">
        <v>2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74" t="s">
        <v>77</v>
      </c>
      <c r="K36" s="74" t="s">
        <v>78</v>
      </c>
    </row>
    <row r="37" spans="1:11" ht="21.75" customHeight="1" x14ac:dyDescent="0.25">
      <c r="A37" s="63"/>
      <c r="B37" s="79"/>
      <c r="C37" s="32"/>
      <c r="D37" s="33">
        <v>2026</v>
      </c>
      <c r="E37" s="34">
        <v>0</v>
      </c>
      <c r="F37" s="35">
        <v>0</v>
      </c>
      <c r="G37" s="35">
        <v>0</v>
      </c>
      <c r="H37" s="35">
        <v>0</v>
      </c>
      <c r="I37" s="35">
        <v>0</v>
      </c>
      <c r="J37" s="74"/>
      <c r="K37" s="74"/>
    </row>
    <row r="38" spans="1:11" ht="32.25" customHeight="1" x14ac:dyDescent="0.25">
      <c r="A38" s="63"/>
      <c r="B38" s="79"/>
      <c r="C38" s="32"/>
      <c r="D38" s="33">
        <v>2027</v>
      </c>
      <c r="E38" s="34">
        <v>0</v>
      </c>
      <c r="F38" s="35">
        <v>0</v>
      </c>
      <c r="G38" s="35">
        <v>0</v>
      </c>
      <c r="H38" s="35">
        <v>0</v>
      </c>
      <c r="I38" s="35">
        <v>0</v>
      </c>
      <c r="J38" s="74"/>
      <c r="K38" s="74"/>
    </row>
    <row r="39" spans="1:11" ht="32.25" customHeight="1" x14ac:dyDescent="0.25">
      <c r="A39" s="63"/>
      <c r="B39" s="79"/>
      <c r="C39" s="32"/>
      <c r="D39" s="33">
        <v>2028</v>
      </c>
      <c r="E39" s="34">
        <v>0</v>
      </c>
      <c r="F39" s="35">
        <v>0</v>
      </c>
      <c r="G39" s="35">
        <v>0</v>
      </c>
      <c r="H39" s="35">
        <v>0</v>
      </c>
      <c r="I39" s="35">
        <v>0</v>
      </c>
      <c r="J39" s="74"/>
      <c r="K39" s="74"/>
    </row>
    <row r="40" spans="1:11" ht="32.25" customHeight="1" x14ac:dyDescent="0.25">
      <c r="A40" s="64"/>
      <c r="B40" s="79"/>
      <c r="C40" s="32"/>
      <c r="D40" s="32"/>
      <c r="E40" s="35"/>
      <c r="F40" s="35"/>
      <c r="G40" s="35"/>
      <c r="H40" s="35"/>
      <c r="I40" s="35"/>
      <c r="J40" s="74"/>
      <c r="K40" s="74"/>
    </row>
    <row r="41" spans="1:11" ht="48.75" customHeight="1" x14ac:dyDescent="0.25">
      <c r="A41" s="62" t="s">
        <v>73</v>
      </c>
      <c r="B41" s="31" t="s">
        <v>29</v>
      </c>
      <c r="C41" s="32" t="s">
        <v>31</v>
      </c>
      <c r="D41" s="33" t="s">
        <v>2</v>
      </c>
      <c r="E41" s="34">
        <f>F41</f>
        <v>630</v>
      </c>
      <c r="F41" s="34">
        <f>F42</f>
        <v>630</v>
      </c>
      <c r="G41" s="34">
        <v>0</v>
      </c>
      <c r="H41" s="34">
        <v>0</v>
      </c>
      <c r="I41" s="34">
        <v>0</v>
      </c>
      <c r="J41" s="75" t="s">
        <v>88</v>
      </c>
      <c r="K41" s="74" t="s">
        <v>78</v>
      </c>
    </row>
    <row r="42" spans="1:11" ht="41.25" customHeight="1" x14ac:dyDescent="0.25">
      <c r="A42" s="63"/>
      <c r="B42" s="77" t="s">
        <v>69</v>
      </c>
      <c r="C42" s="32"/>
      <c r="D42" s="33">
        <v>2026</v>
      </c>
      <c r="E42" s="34">
        <f>F42</f>
        <v>630</v>
      </c>
      <c r="F42" s="35">
        <v>630</v>
      </c>
      <c r="G42" s="35">
        <v>0</v>
      </c>
      <c r="H42" s="35">
        <v>0</v>
      </c>
      <c r="I42" s="35">
        <v>0</v>
      </c>
      <c r="J42" s="74"/>
      <c r="K42" s="74"/>
    </row>
    <row r="43" spans="1:11" ht="32.25" customHeight="1" x14ac:dyDescent="0.25">
      <c r="A43" s="63"/>
      <c r="B43" s="77"/>
      <c r="C43" s="32"/>
      <c r="D43" s="33">
        <v>2027</v>
      </c>
      <c r="E43" s="34">
        <v>0</v>
      </c>
      <c r="F43" s="35">
        <v>0</v>
      </c>
      <c r="G43" s="35">
        <v>0</v>
      </c>
      <c r="H43" s="35">
        <v>0</v>
      </c>
      <c r="I43" s="35">
        <v>0</v>
      </c>
      <c r="J43" s="74"/>
      <c r="K43" s="74"/>
    </row>
    <row r="44" spans="1:11" ht="62.25" customHeight="1" x14ac:dyDescent="0.25">
      <c r="A44" s="63"/>
      <c r="B44" s="77"/>
      <c r="C44" s="32"/>
      <c r="D44" s="33">
        <v>2028</v>
      </c>
      <c r="E44" s="34">
        <v>0</v>
      </c>
      <c r="F44" s="35">
        <v>0</v>
      </c>
      <c r="G44" s="35">
        <v>0</v>
      </c>
      <c r="H44" s="35">
        <v>0</v>
      </c>
      <c r="I44" s="35">
        <v>0</v>
      </c>
      <c r="J44" s="74"/>
      <c r="K44" s="74"/>
    </row>
    <row r="45" spans="1:11" ht="98.25" customHeight="1" x14ac:dyDescent="0.25">
      <c r="A45" s="64"/>
      <c r="B45" s="77"/>
      <c r="C45" s="32"/>
      <c r="D45" s="32"/>
      <c r="E45" s="35"/>
      <c r="F45" s="35"/>
      <c r="G45" s="35"/>
      <c r="H45" s="35"/>
      <c r="I45" s="35"/>
      <c r="J45" s="74"/>
      <c r="K45" s="74"/>
    </row>
    <row r="46" spans="1:11" ht="32.25" customHeight="1" x14ac:dyDescent="0.25">
      <c r="A46" s="62" t="s">
        <v>70</v>
      </c>
      <c r="B46" s="31" t="s">
        <v>13</v>
      </c>
      <c r="C46" s="32" t="s">
        <v>31</v>
      </c>
      <c r="D46" s="33" t="s">
        <v>2</v>
      </c>
      <c r="E46" s="34">
        <f>F46</f>
        <v>630</v>
      </c>
      <c r="F46" s="34">
        <f>F47</f>
        <v>630</v>
      </c>
      <c r="G46" s="34">
        <v>0</v>
      </c>
      <c r="H46" s="34">
        <v>0</v>
      </c>
      <c r="I46" s="34">
        <v>0</v>
      </c>
      <c r="J46" s="74" t="s">
        <v>83</v>
      </c>
      <c r="K46" s="74" t="s">
        <v>78</v>
      </c>
    </row>
    <row r="47" spans="1:11" ht="32.25" customHeight="1" x14ac:dyDescent="0.25">
      <c r="A47" s="63"/>
      <c r="B47" s="77" t="s">
        <v>65</v>
      </c>
      <c r="C47" s="32"/>
      <c r="D47" s="33">
        <v>2026</v>
      </c>
      <c r="E47" s="34">
        <f>F47</f>
        <v>630</v>
      </c>
      <c r="F47" s="35">
        <v>630</v>
      </c>
      <c r="G47" s="35">
        <v>0</v>
      </c>
      <c r="H47" s="35">
        <v>0</v>
      </c>
      <c r="I47" s="35">
        <v>0</v>
      </c>
      <c r="J47" s="74"/>
      <c r="K47" s="74"/>
    </row>
    <row r="48" spans="1:11" ht="32.25" customHeight="1" x14ac:dyDescent="0.25">
      <c r="A48" s="63"/>
      <c r="B48" s="77"/>
      <c r="C48" s="32"/>
      <c r="D48" s="33">
        <v>2027</v>
      </c>
      <c r="E48" s="34">
        <v>0</v>
      </c>
      <c r="F48" s="35">
        <v>0</v>
      </c>
      <c r="G48" s="35">
        <v>0</v>
      </c>
      <c r="H48" s="35">
        <v>0</v>
      </c>
      <c r="I48" s="35">
        <v>0</v>
      </c>
      <c r="J48" s="74"/>
      <c r="K48" s="74"/>
    </row>
    <row r="49" spans="1:11" ht="32.25" customHeight="1" x14ac:dyDescent="0.25">
      <c r="A49" s="63"/>
      <c r="B49" s="77"/>
      <c r="C49" s="32"/>
      <c r="D49" s="33">
        <v>2028</v>
      </c>
      <c r="E49" s="34">
        <v>0</v>
      </c>
      <c r="F49" s="35">
        <v>0</v>
      </c>
      <c r="G49" s="35">
        <v>0</v>
      </c>
      <c r="H49" s="35">
        <v>0</v>
      </c>
      <c r="I49" s="35">
        <v>0</v>
      </c>
      <c r="J49" s="74"/>
      <c r="K49" s="74"/>
    </row>
    <row r="50" spans="1:11" ht="32.25" customHeight="1" x14ac:dyDescent="0.25">
      <c r="A50" s="64"/>
      <c r="B50" s="77"/>
      <c r="C50" s="32"/>
      <c r="D50" s="32"/>
      <c r="E50" s="35"/>
      <c r="F50" s="35"/>
      <c r="G50" s="35"/>
      <c r="H50" s="35"/>
      <c r="I50" s="35"/>
      <c r="J50" s="74"/>
      <c r="K50" s="74"/>
    </row>
    <row r="51" spans="1:11" ht="32.25" customHeight="1" x14ac:dyDescent="0.25">
      <c r="A51" s="62" t="s">
        <v>72</v>
      </c>
      <c r="B51" s="31" t="s">
        <v>30</v>
      </c>
      <c r="C51" s="32" t="s">
        <v>31</v>
      </c>
      <c r="D51" s="33" t="s">
        <v>2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74" t="s">
        <v>82</v>
      </c>
      <c r="K51" s="74" t="s">
        <v>78</v>
      </c>
    </row>
    <row r="52" spans="1:11" ht="32.25" customHeight="1" x14ac:dyDescent="0.25">
      <c r="A52" s="63"/>
      <c r="B52" s="77" t="s">
        <v>71</v>
      </c>
      <c r="C52" s="32"/>
      <c r="D52" s="33">
        <v>2026</v>
      </c>
      <c r="E52" s="34">
        <v>0</v>
      </c>
      <c r="F52" s="35">
        <v>0</v>
      </c>
      <c r="G52" s="35">
        <v>0</v>
      </c>
      <c r="H52" s="35">
        <v>0</v>
      </c>
      <c r="I52" s="35">
        <v>0</v>
      </c>
      <c r="J52" s="74"/>
      <c r="K52" s="74"/>
    </row>
    <row r="53" spans="1:11" ht="32.25" customHeight="1" x14ac:dyDescent="0.25">
      <c r="A53" s="63"/>
      <c r="B53" s="77"/>
      <c r="C53" s="32"/>
      <c r="D53" s="33">
        <v>2027</v>
      </c>
      <c r="E53" s="34">
        <v>0</v>
      </c>
      <c r="F53" s="35">
        <v>0</v>
      </c>
      <c r="G53" s="35">
        <v>0</v>
      </c>
      <c r="H53" s="35">
        <v>0</v>
      </c>
      <c r="I53" s="35">
        <v>0</v>
      </c>
      <c r="J53" s="74"/>
      <c r="K53" s="74"/>
    </row>
    <row r="54" spans="1:11" ht="32.25" customHeight="1" x14ac:dyDescent="0.25">
      <c r="A54" s="63"/>
      <c r="B54" s="77"/>
      <c r="C54" s="32"/>
      <c r="D54" s="33">
        <v>2028</v>
      </c>
      <c r="E54" s="34">
        <v>0</v>
      </c>
      <c r="F54" s="35">
        <v>0</v>
      </c>
      <c r="G54" s="35">
        <v>0</v>
      </c>
      <c r="H54" s="35">
        <v>0</v>
      </c>
      <c r="I54" s="35">
        <v>0</v>
      </c>
      <c r="J54" s="74"/>
      <c r="K54" s="74"/>
    </row>
    <row r="55" spans="1:11" ht="32.25" customHeight="1" x14ac:dyDescent="0.25">
      <c r="A55" s="64"/>
      <c r="B55" s="77"/>
      <c r="C55" s="32"/>
      <c r="D55" s="32"/>
      <c r="E55" s="35"/>
      <c r="F55" s="35"/>
      <c r="G55" s="35"/>
      <c r="H55" s="35"/>
      <c r="I55" s="35"/>
      <c r="J55" s="74"/>
      <c r="K55" s="74"/>
    </row>
  </sheetData>
  <mergeCells count="52">
    <mergeCell ref="K7:K11"/>
    <mergeCell ref="A12:A16"/>
    <mergeCell ref="C12:C16"/>
    <mergeCell ref="J12:J16"/>
    <mergeCell ref="K12:K16"/>
    <mergeCell ref="A7:A11"/>
    <mergeCell ref="B13:B16"/>
    <mergeCell ref="B8:B11"/>
    <mergeCell ref="C7:C11"/>
    <mergeCell ref="J7:J11"/>
    <mergeCell ref="A1:K1"/>
    <mergeCell ref="A2:K2"/>
    <mergeCell ref="A3:K3"/>
    <mergeCell ref="A4:A6"/>
    <mergeCell ref="B4:B6"/>
    <mergeCell ref="C4:C6"/>
    <mergeCell ref="D4:I4"/>
    <mergeCell ref="J4:J6"/>
    <mergeCell ref="K4:K6"/>
    <mergeCell ref="D5:I5"/>
    <mergeCell ref="K36:K40"/>
    <mergeCell ref="B42:B45"/>
    <mergeCell ref="B47:B50"/>
    <mergeCell ref="B52:B55"/>
    <mergeCell ref="K41:K45"/>
    <mergeCell ref="K46:K50"/>
    <mergeCell ref="K51:K55"/>
    <mergeCell ref="J36:J40"/>
    <mergeCell ref="J41:J45"/>
    <mergeCell ref="J51:J55"/>
    <mergeCell ref="B36:B40"/>
    <mergeCell ref="J46:J50"/>
    <mergeCell ref="K31:K35"/>
    <mergeCell ref="B32:B35"/>
    <mergeCell ref="J17:J21"/>
    <mergeCell ref="J22:J26"/>
    <mergeCell ref="J27:J30"/>
    <mergeCell ref="J31:J35"/>
    <mergeCell ref="B28:B30"/>
    <mergeCell ref="K22:K26"/>
    <mergeCell ref="K27:K30"/>
    <mergeCell ref="B23:B26"/>
    <mergeCell ref="B18:B21"/>
    <mergeCell ref="K17:K21"/>
    <mergeCell ref="A41:A45"/>
    <mergeCell ref="A46:A50"/>
    <mergeCell ref="A51:A55"/>
    <mergeCell ref="A17:A21"/>
    <mergeCell ref="A22:A26"/>
    <mergeCell ref="A27:A30"/>
    <mergeCell ref="A31:A35"/>
    <mergeCell ref="A36:A40"/>
  </mergeCells>
  <pageMargins left="0.70866141732283472" right="0" top="0" bottom="0" header="0" footer="0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титул.лист</vt:lpstr>
      <vt:lpstr>паспорт</vt:lpstr>
      <vt:lpstr>план реализации</vt:lpstr>
      <vt:lpstr>'план реализации'!Заголовки_для_печати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2026-04-29T15:59:50Z</dcterms:modified>
</cp:coreProperties>
</file>