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9040" windowHeight="15840" firstSheet="4" activeTab="4"/>
  </bookViews>
  <sheets>
    <sheet name="титул.лист" sheetId="21" state="hidden" r:id="rId1"/>
    <sheet name="содержат.часть" sheetId="19" state="hidden" r:id="rId2"/>
    <sheet name="Паспорт программы" sheetId="1" state="hidden" r:id="rId3"/>
    <sheet name="перечень показателей" sheetId="2" state="hidden" r:id="rId4"/>
    <sheet name="план реализации" sheetId="18" r:id="rId5"/>
    <sheet name="объекты кап.ст-ва" sheetId="4" state="hidden" r:id="rId6"/>
    <sheet name="фин.поддержка" sheetId="5" state="hidden" r:id="rId7"/>
    <sheet name="источники и методика расчета" sheetId="9" state="hidden" r:id="rId8"/>
    <sheet name="Лист1" sheetId="22" r:id="rId9"/>
  </sheets>
  <definedNames>
    <definedName name="_ftn1" localSheetId="2">'Паспорт программы'!$A$36</definedName>
    <definedName name="_ftnref1" localSheetId="2">'Паспорт программы'!$A$33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51" i="18" l="1"/>
  <c r="H51" i="18"/>
  <c r="I47" i="18"/>
  <c r="H47" i="18"/>
  <c r="G47" i="18"/>
  <c r="I43" i="18"/>
  <c r="H43" i="18"/>
  <c r="G43" i="18"/>
  <c r="I39" i="18"/>
  <c r="H39" i="18"/>
  <c r="G39" i="18"/>
  <c r="I35" i="18"/>
  <c r="H35" i="18"/>
  <c r="G35" i="18"/>
  <c r="I31" i="18"/>
  <c r="H31" i="18"/>
  <c r="G31" i="18"/>
  <c r="I27" i="18"/>
  <c r="H27" i="18"/>
  <c r="G27" i="18"/>
  <c r="I23" i="18"/>
  <c r="H23" i="18"/>
  <c r="G23" i="18"/>
  <c r="I19" i="18"/>
  <c r="H19" i="18"/>
  <c r="G19" i="18"/>
  <c r="G15" i="18"/>
  <c r="H15" i="18"/>
  <c r="I15" i="18"/>
  <c r="G14" i="18"/>
  <c r="G10" i="18" s="1"/>
  <c r="H14" i="18"/>
  <c r="H10" i="18" s="1"/>
  <c r="I14" i="18"/>
  <c r="I10" i="18" s="1"/>
  <c r="G13" i="18"/>
  <c r="G9" i="18" s="1"/>
  <c r="H13" i="18"/>
  <c r="H9" i="18" s="1"/>
  <c r="I13" i="18"/>
  <c r="I9" i="18" s="1"/>
  <c r="G12" i="18"/>
  <c r="G8" i="18" s="1"/>
  <c r="H12" i="18"/>
  <c r="H8" i="18" s="1"/>
  <c r="I12" i="18"/>
  <c r="I8" i="18" s="1"/>
  <c r="H7" i="18"/>
  <c r="I7" i="18"/>
  <c r="I11" i="18" l="1"/>
  <c r="G11" i="18"/>
  <c r="H11" i="18"/>
  <c r="G52" i="18"/>
  <c r="G51" i="18" s="1"/>
  <c r="G7" i="18" s="1"/>
  <c r="F52" i="18"/>
  <c r="F51" i="18" s="1"/>
  <c r="E51" i="18" s="1"/>
  <c r="F37" i="18" l="1"/>
  <c r="F38" i="18"/>
  <c r="F13" i="18"/>
  <c r="F14" i="18"/>
  <c r="F36" i="18"/>
  <c r="F16" i="18"/>
  <c r="F12" i="18" s="1"/>
  <c r="F47" i="18"/>
  <c r="E47" i="18" s="1"/>
  <c r="E46" i="18"/>
  <c r="E45" i="18"/>
  <c r="E44" i="18"/>
  <c r="F43" i="18"/>
  <c r="E43" i="18" s="1"/>
  <c r="F11" i="18" l="1"/>
  <c r="F8" i="18"/>
  <c r="F10" i="18"/>
  <c r="F9" i="18"/>
  <c r="F15" i="18"/>
  <c r="F7" i="18" l="1"/>
  <c r="E7" i="18" s="1"/>
  <c r="E12" i="18"/>
  <c r="E26" i="18"/>
  <c r="E25" i="18"/>
  <c r="E24" i="18"/>
  <c r="F23" i="18"/>
  <c r="E23" i="18" s="1"/>
  <c r="F39" i="18" l="1"/>
  <c r="E39" i="18" s="1"/>
  <c r="E42" i="18"/>
  <c r="E41" i="18"/>
  <c r="E40" i="18"/>
  <c r="F35" i="18"/>
  <c r="E35" i="18" s="1"/>
  <c r="E36" i="18"/>
  <c r="E38" i="18"/>
  <c r="E37" i="18"/>
  <c r="F31" i="18" l="1"/>
  <c r="E31" i="18" s="1"/>
  <c r="E34" i="18"/>
  <c r="E33" i="18"/>
  <c r="E32" i="18"/>
  <c r="E30" i="18"/>
  <c r="E29" i="18"/>
  <c r="E28" i="18"/>
  <c r="F27" i="18"/>
  <c r="E27" i="18" s="1"/>
  <c r="F19" i="18"/>
  <c r="E19" i="18" s="1"/>
  <c r="E22" i="18"/>
  <c r="E21" i="18"/>
  <c r="E20" i="18"/>
  <c r="E15" i="18"/>
  <c r="E14" i="18"/>
  <c r="E13" i="18"/>
  <c r="E18" i="18"/>
  <c r="E17" i="18"/>
  <c r="E16" i="18"/>
  <c r="E10" i="18"/>
  <c r="E9" i="18"/>
  <c r="E8" i="18"/>
  <c r="E11" i="18"/>
</calcChain>
</file>

<file path=xl/sharedStrings.xml><?xml version="1.0" encoding="utf-8"?>
<sst xmlns="http://schemas.openxmlformats.org/spreadsheetml/2006/main" count="376" uniqueCount="213">
  <si>
    <t>Паспорт</t>
  </si>
  <si>
    <t>Программы_________ (наименование муниципального образования)</t>
  </si>
  <si>
    <t>______________________________________________</t>
  </si>
  <si>
    <t>(наименование Программы)</t>
  </si>
  <si>
    <t>Цель программы</t>
  </si>
  <si>
    <t>Перечень подпрограмм</t>
  </si>
  <si>
    <t>Подпрограмма 1 "_______________________________" (ответственный исполнитель подпрограммы - ______)</t>
  </si>
  <si>
    <t>Подпрограмма 2 "_______________________________" (ответственный исполнитель подпрограммы - ______)</t>
  </si>
  <si>
    <t>...</t>
  </si>
  <si>
    <t>Всего по программе:</t>
  </si>
  <si>
    <t>МБ:</t>
  </si>
  <si>
    <t>20___ год:</t>
  </si>
  <si>
    <t>ОБ:</t>
  </si>
  <si>
    <t>ФБ:</t>
  </si>
  <si>
    <t>ВБ:</t>
  </si>
  <si>
    <t>тыс. рублей, в том числе:</t>
  </si>
  <si>
    <t>тыс. рублей, из них:</t>
  </si>
  <si>
    <t>тыс. рублей,</t>
  </si>
  <si>
    <t>тыс. рублей</t>
  </si>
  <si>
    <t>Соисполнители программы[1]</t>
  </si>
  <si>
    <t>[1] При наличии</t>
  </si>
  <si>
    <t>№ п/п</t>
  </si>
  <si>
    <t>Муниципальная программа, подпрограммы, цели, показатели</t>
  </si>
  <si>
    <t>Ед. изм.</t>
  </si>
  <si>
    <r>
      <t>Направленность показателя</t>
    </r>
    <r>
      <rPr>
        <vertAlign val="superscript"/>
        <sz val="10"/>
        <color theme="1"/>
        <rFont val="Arial"/>
        <family val="2"/>
        <charset val="204"/>
      </rPr>
      <t>1</t>
    </r>
  </si>
  <si>
    <t>Значение показателя</t>
  </si>
  <si>
    <t>Соисполнитель, ответственный за достижение показателя</t>
  </si>
  <si>
    <t>20__</t>
  </si>
  <si>
    <t>(№ - 2)</t>
  </si>
  <si>
    <t>(№ - 1)</t>
  </si>
  <si>
    <r>
      <t xml:space="preserve">№ </t>
    </r>
    <r>
      <rPr>
        <vertAlign val="superscript"/>
        <sz val="10"/>
        <color theme="1"/>
        <rFont val="Arial"/>
        <family val="2"/>
        <charset val="204"/>
      </rPr>
      <t>2</t>
    </r>
  </si>
  <si>
    <t>(№ + 1)</t>
  </si>
  <si>
    <t>факт</t>
  </si>
  <si>
    <t>оценка</t>
  </si>
  <si>
    <t>план</t>
  </si>
  <si>
    <t>Муниципальная программа "______________________"</t>
  </si>
  <si>
    <t>Цель Программы: ___________________</t>
  </si>
  <si>
    <t>Подпрограмма 1 "______________________"</t>
  </si>
  <si>
    <t>Цель подпрограммы 1 ___________________</t>
  </si>
  <si>
    <t>Подпрограмма 2 "______________________"</t>
  </si>
  <si>
    <t>Цель подпрограммы 2 ___________________</t>
  </si>
  <si>
    <t>___________________________</t>
  </si>
  <si>
    <t xml:space="preserve">   1 - направленность на рост;</t>
  </si>
  <si>
    <t xml:space="preserve">   -1 - направленность на снижение;</t>
  </si>
  <si>
    <t xml:space="preserve">   0 - направленность на достижение конкретного значения</t>
  </si>
  <si>
    <t>1.1</t>
  </si>
  <si>
    <t>1.2</t>
  </si>
  <si>
    <t>2.1</t>
  </si>
  <si>
    <t>2.2</t>
  </si>
  <si>
    <t>Соисполнители, участники</t>
  </si>
  <si>
    <t>Связь с показателями Программы (наименования показателей)</t>
  </si>
  <si>
    <t>-</t>
  </si>
  <si>
    <t>Наименование объекта капитального строительства</t>
  </si>
  <si>
    <t>Соисполнитель, заказчик</t>
  </si>
  <si>
    <t>Проектная мощность</t>
  </si>
  <si>
    <t>Сроки и этапы выполнения работ</t>
  </si>
  <si>
    <t>Общая стоимость объекта, тыс. рублей</t>
  </si>
  <si>
    <t xml:space="preserve">Объемы и источники финансирования, </t>
  </si>
  <si>
    <r>
      <t xml:space="preserve">тыс. рублей </t>
    </r>
    <r>
      <rPr>
        <vertAlign val="superscript"/>
        <sz val="10"/>
        <color theme="1"/>
        <rFont val="Arial"/>
        <family val="2"/>
        <charset val="204"/>
      </rPr>
      <t>1</t>
    </r>
  </si>
  <si>
    <t>Год/источник</t>
  </si>
  <si>
    <t>Всего</t>
  </si>
  <si>
    <t>МБ</t>
  </si>
  <si>
    <t>ОБ</t>
  </si>
  <si>
    <t>ФБ</t>
  </si>
  <si>
    <t>ВБ</t>
  </si>
  <si>
    <t xml:space="preserve">Подпрограмма 1 "________________________" </t>
  </si>
  <si>
    <t>"______________"</t>
  </si>
  <si>
    <t>Подпрограмма 2 "________________________"</t>
  </si>
  <si>
    <r>
      <t>[1]</t>
    </r>
    <r>
      <rPr>
        <sz val="10"/>
        <color theme="1"/>
        <rFont val="Times New Roman"/>
        <family val="1"/>
        <charset val="204"/>
      </rPr>
      <t>Объемы финансирования объектов капитального строительства ежегодно уточняются в соответствии с объемами кассовых расходов главных распорядителей средств областного бюджета, кассовых расходов за счет средств местных бюджетов и внебюджетных источников, сложившимися при выполнении работ на объектах капитального строительства в прошедшем финансовом году.</t>
    </r>
  </si>
  <si>
    <t>Наименование меры финансовой поддержки</t>
  </si>
  <si>
    <t>Цель предоставления финансовой поддержки</t>
  </si>
  <si>
    <t>Нормативный правовой акт</t>
  </si>
  <si>
    <t>Соисполнитель, ответственный за предоставление меры финансовой поддержки</t>
  </si>
  <si>
    <t>Подпрограмма 1 "________________________"</t>
  </si>
  <si>
    <t>1.1.1</t>
  </si>
  <si>
    <t>1.1.2</t>
  </si>
  <si>
    <t>Муниципальная программа</t>
  </si>
  <si>
    <t>Подпрограмма 1</t>
  </si>
  <si>
    <t>Подпрограмма 2</t>
  </si>
  <si>
    <t>Наименование показателя</t>
  </si>
  <si>
    <r>
      <t xml:space="preserve">Единица измерения, временная характеристика </t>
    </r>
    <r>
      <rPr>
        <vertAlign val="superscript"/>
        <sz val="10"/>
        <color theme="1"/>
        <rFont val="Times New Roman"/>
        <family val="1"/>
        <charset val="204"/>
      </rPr>
      <t>1</t>
    </r>
  </si>
  <si>
    <t>Алгоритм расчета (формула)</t>
  </si>
  <si>
    <t>Базовые показатели (используемые в формуле)</t>
  </si>
  <si>
    <r>
      <t xml:space="preserve">Метод сбора информации, код формы отчетности </t>
    </r>
    <r>
      <rPr>
        <vertAlign val="superscript"/>
        <sz val="10"/>
        <color theme="1"/>
        <rFont val="Arial"/>
        <family val="2"/>
        <charset val="204"/>
      </rPr>
      <t>2</t>
    </r>
  </si>
  <si>
    <t>Дата получения фактических значений показателей</t>
  </si>
  <si>
    <t>Ответственный за сбор данных по показателю, субъект статистического учета</t>
  </si>
  <si>
    <t>"______________________"</t>
  </si>
  <si>
    <t>Базовый показатель 1</t>
  </si>
  <si>
    <t>Базовый показатель 2</t>
  </si>
  <si>
    <t>Базовый</t>
  </si>
  <si>
    <t>показатель 2</t>
  </si>
  <si>
    <t>..</t>
  </si>
  <si>
    <t>3.1</t>
  </si>
  <si>
    <t>3.2</t>
  </si>
  <si>
    <r>
      <t>1</t>
    </r>
    <r>
      <rPr>
        <sz val="10"/>
        <color theme="1"/>
        <rFont val="Arial"/>
        <family val="2"/>
        <charset val="204"/>
      </rPr>
      <t xml:space="preserve"> </t>
    </r>
    <r>
      <rPr>
        <sz val="10"/>
        <color theme="1"/>
        <rFont val="Times New Roman"/>
        <family val="1"/>
        <charset val="204"/>
      </rPr>
      <t>Ежегодно, нарастающим итогом, убывающим итогом.</t>
    </r>
  </si>
  <si>
    <r>
      <t>2 </t>
    </r>
    <r>
      <rPr>
        <sz val="10"/>
        <color theme="1"/>
        <rFont val="Times New Roman"/>
        <family val="1"/>
        <charset val="204"/>
      </rPr>
      <t>Указываются методы: статистическая отчетность, социологический опрос, ведомственные данные, прочие (указать). При наличии утвержденной формы статистического наблюдения приводятся наименование формы. В случае получения фактических значений показателей путем сбора ведомственных данных требуется кратко описать способ и источники получения информации.</t>
    </r>
  </si>
  <si>
    <t>___________________________________</t>
  </si>
  <si>
    <t>Муниципальная программа, подпрограмма, основное мероприятие, проект, мероприятие</t>
  </si>
  <si>
    <t>Годы выполнения</t>
  </si>
  <si>
    <t>Объемы и источники финансирования</t>
  </si>
  <si>
    <t>(тыс. рублей)</t>
  </si>
  <si>
    <t>Связь основных мероприятий с показателями подпрограмм, ожидаемые результаты реализации (краткая характеристика) мероприятий</t>
  </si>
  <si>
    <t>По годам</t>
  </si>
  <si>
    <t>Мероприятие</t>
  </si>
  <si>
    <t>Основное мероприятие 1</t>
  </si>
  <si>
    <t>Финансовое обеспечение Программы</t>
  </si>
  <si>
    <t>Ожидаемые конечные результаты реализации Программы</t>
  </si>
  <si>
    <t>Ответственный исполнитель Программы</t>
  </si>
  <si>
    <t>Основное мероприятие 2</t>
  </si>
  <si>
    <t>Муниципальная программа  "________________________"</t>
  </si>
  <si>
    <r>
      <t xml:space="preserve">2 </t>
    </r>
    <r>
      <rPr>
        <sz val="10"/>
        <color theme="1"/>
        <rFont val="Arial"/>
        <family val="2"/>
        <charset val="204"/>
      </rPr>
      <t xml:space="preserve"> </t>
    </r>
    <r>
      <rPr>
        <sz val="10"/>
        <color theme="1"/>
        <rFont val="Times New Roman"/>
        <family val="1"/>
        <charset val="204"/>
      </rPr>
      <t>Первый год реализации Программы.</t>
    </r>
  </si>
  <si>
    <r>
      <t>1</t>
    </r>
    <r>
      <rPr>
        <sz val="10"/>
        <color theme="1"/>
        <rFont val="Arial"/>
        <family val="2"/>
        <charset val="204"/>
      </rPr>
      <t xml:space="preserve"> </t>
    </r>
    <r>
      <rPr>
        <sz val="10"/>
        <color theme="1"/>
        <rFont val="Times New Roman"/>
        <family val="1"/>
        <charset val="204"/>
      </rPr>
      <t>Направленность показателя обозначается:.</t>
    </r>
  </si>
  <si>
    <t>Сроки и этапы реализации Программы</t>
  </si>
  <si>
    <t xml:space="preserve">1. Приоритеты и задачи муниципального управления 
в сфере реализации Программы и механизмы управления рисками.
</t>
  </si>
  <si>
    <t>Наименование риска</t>
  </si>
  <si>
    <t>Ожидаемые последствия</t>
  </si>
  <si>
    <t>Меры по предотвращению (снижению вероятности) наступления рисков</t>
  </si>
  <si>
    <t>Меры реагирования в случае идентификации признаков наступления рисков</t>
  </si>
  <si>
    <t>1.</t>
  </si>
  <si>
    <t>2.</t>
  </si>
  <si>
    <t>3.</t>
  </si>
  <si>
    <t>4.</t>
  </si>
  <si>
    <t>Приложение</t>
  </si>
  <si>
    <t>УТВЕРЖДЕНА</t>
  </si>
  <si>
    <t>постановлением администрации</t>
  </si>
  <si>
    <t>муниципального образования</t>
  </si>
  <si>
    <t>Кандалакшский район</t>
  </si>
  <si>
    <t>от ____________ № __________</t>
  </si>
  <si>
    <t>Муниципальная программа муниципального образования _________</t>
  </si>
  <si>
    <t>(наименование муниципального образования)</t>
  </si>
  <si>
    <t>"___________________"</t>
  </si>
  <si>
    <t>Срок реализации: 20__ - 20__ годы</t>
  </si>
  <si>
    <t>Ответственный исполнитель Программы -</t>
  </si>
  <si>
    <t>4. Перечень объектов капитального строительства</t>
  </si>
  <si>
    <t xml:space="preserve">5. Перечень мер финансовой поддержки в сфере реализации Программы </t>
  </si>
  <si>
    <t>6. Сведения об источниках и методике расчета значений показателей Программы</t>
  </si>
  <si>
    <t>Кроме текстовой части раздел содержит таблицу с механизмами управления рисками</t>
  </si>
  <si>
    <t>Раздел можно заполнить в формате word в соответствии с требованиями Порядка</t>
  </si>
  <si>
    <r>
      <t xml:space="preserve">Механизмы управления расками </t>
    </r>
    <r>
      <rPr>
        <sz val="11"/>
        <color rgb="FFFF0000"/>
        <rFont val="Times New Roman"/>
        <family val="1"/>
        <charset val="204"/>
      </rPr>
      <t>(можно оформить в виде текста, табличная часть необязательна)</t>
    </r>
  </si>
  <si>
    <t xml:space="preserve">Финансовое обеспечение МАУ "Дворец спорта" для выполнения муниципального задания, из них:                           </t>
  </si>
  <si>
    <t>Доведение оплаты труда до минимального размера оплаты труда (обеспечение МРОТ)</t>
  </si>
  <si>
    <t>Мероприятия, посвященные празднованию  Кандалакши</t>
  </si>
  <si>
    <t>Организация и проведение мероприятий</t>
  </si>
  <si>
    <t xml:space="preserve">Обеспечение антитеррористической защищенности и противопожарной безопасности </t>
  </si>
  <si>
    <t>1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</si>
  <si>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</si>
  <si>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1.3</t>
  </si>
  <si>
    <t>Оплата обязательств отчетного финансового года, возникших при исполнении муниципального задания</t>
  </si>
  <si>
    <t xml:space="preserve">Организация и проведение физкультурно-оздоровительных и спортивно-массовых мероприятий с населением </t>
  </si>
  <si>
    <t>2. Организация и проведение спортивных мероприятий</t>
  </si>
  <si>
    <t>1. Обеспечение функционирования МАУ "Дворец спорта"</t>
  </si>
  <si>
    <t>Обеспечение участия сборных команд города в областных и всероссийских соревнованиях</t>
  </si>
  <si>
    <t>2.3</t>
  </si>
  <si>
    <t>Создание условий для подготовки спортивных сборных команд муниципального образования</t>
  </si>
  <si>
    <t>3</t>
  </si>
  <si>
    <t>Создание условий для проведения физкультурно-оздоровительных и спортивно-массовых мероприятий</t>
  </si>
  <si>
    <t>3.3</t>
  </si>
  <si>
    <t>3.4</t>
  </si>
  <si>
    <t>3.5</t>
  </si>
  <si>
    <t>3.6</t>
  </si>
  <si>
    <t>3.7</t>
  </si>
  <si>
    <t>3.8</t>
  </si>
  <si>
    <t>3.9</t>
  </si>
  <si>
    <t>Техническое обслуживание футбольного поля стадиона "Локомотив"  (ул.Курасова)</t>
  </si>
  <si>
    <t>Ремонт малого зала (зал бокса) МАУ "Дворец спорта" (ул.Кировская аллея , д.2А)</t>
  </si>
  <si>
    <t>Капитальный ремонт части стадиона "Локомотив" (ул.Курасова), в том числе установка раздевалок</t>
  </si>
  <si>
    <t xml:space="preserve">Сертификация спортивных объектов </t>
  </si>
  <si>
    <t>Обеспечение доступности объекта для инвалидов и других МНГ</t>
  </si>
  <si>
    <t>Текущий ремонт фасада здания  МАУ "Дворец спорта"</t>
  </si>
  <si>
    <t>Ремонт хокейного корта</t>
  </si>
  <si>
    <t>Расходы на технологическое присоединение энергопринимающих устройств, по обязательствам отчетного года</t>
  </si>
  <si>
    <t>Обустройство административно-бытового корпуса стадиона "Локомотив"</t>
  </si>
  <si>
    <t>Укрепление материально-технической базы МАУ "Дворец спорта"</t>
  </si>
  <si>
    <t>4.1</t>
  </si>
  <si>
    <t>5.</t>
  </si>
  <si>
    <t>Всего финансирование, в т. ч. по источникам:</t>
  </si>
  <si>
    <t xml:space="preserve">       - областной, федеральный бюджет</t>
  </si>
  <si>
    <t xml:space="preserve">        - местный бюджет</t>
  </si>
  <si>
    <t xml:space="preserve">       - МБТ (местный бюджет)</t>
  </si>
  <si>
    <t xml:space="preserve">       - внебюджетные средства</t>
  </si>
  <si>
    <t>МАУ "Дворец спорта"</t>
  </si>
  <si>
    <t>3. План реализации и сведения об объёмах финансирования Программы на 2026 - 2028 годы
3. План реализации и сведения об объёмах финансирования Программы на 2026 - 2028 годы
3. План реализации и сведения об объёмах финансирования Программы на 2026 - 2028 годы</t>
  </si>
  <si>
    <t>"Развитие физической культуры и спорта"</t>
  </si>
  <si>
    <t>3. План реализации  и сведения об объёмах финансирования Программы на  2026 - 2028годы</t>
  </si>
  <si>
    <t>2026-2028</t>
  </si>
  <si>
    <t>ОМ 1</t>
  </si>
  <si>
    <t>1.1.</t>
  </si>
  <si>
    <t>1.1.3</t>
  </si>
  <si>
    <t>ОМ 2</t>
  </si>
  <si>
    <t>Выполнение требований действующего законодательства в части  оплаты стоимости проезда и провоза багажа к месту использования отпуска и обратно работникам учреждения</t>
  </si>
  <si>
    <t>Оплата труда работников, получающих заработную плату в размере МРОТ</t>
  </si>
  <si>
    <t>Повышение доступности объектов спорта</t>
  </si>
  <si>
    <t>Выполнение требований действующего законодательства в части  доведения оплаты труда до минимального размера оплаты труда (обеспечение МРОТ)</t>
  </si>
  <si>
    <t>Содержание оборудования обеспечивающего антитеррористическую защищенность и противопожарную безопасность</t>
  </si>
  <si>
    <t>Совершенствование системы подготовки спортиного резерва</t>
  </si>
  <si>
    <t>0.1 Доля граждан систематически занимающихся физической культурой и спортом</t>
  </si>
  <si>
    <t>УКСиМП,                МАУ "Дворец спорта"</t>
  </si>
  <si>
    <t>УКСиМП,                 МАУ "Дворец спорта"</t>
  </si>
  <si>
    <t>УКСиМП,              МАУ "Дворец спорта"</t>
  </si>
  <si>
    <t>Обеспечение функционирования МАУ "Дворец спорта"</t>
  </si>
  <si>
    <t>0.2 Уровень обеспеченности граждан спортивными сооружениями исходя из единой пропускной способности объектов спорта</t>
  </si>
  <si>
    <t>Организация и проведение мероприятий на территории Кандалакшского муниципального округа Мурманской области</t>
  </si>
  <si>
    <t>Организация и проведение спортивных мероприятий сборных команд</t>
  </si>
  <si>
    <t>Обеспечение участия сборных команд в областных и всероссийских соревнованиях</t>
  </si>
  <si>
    <t xml:space="preserve">Создание условий для подготовки спортивных сборных команд </t>
  </si>
  <si>
    <t>"Информационное обеспечение  населения посредством телевидения, печатных изданий и сети Интернет"</t>
  </si>
  <si>
    <t>Доля граждан, систематически занимающихся физической культурой и спортом</t>
  </si>
  <si>
    <t>ОМ 3</t>
  </si>
  <si>
    <t>Основное мероприятие 3</t>
  </si>
  <si>
    <t>ОМ 4</t>
  </si>
  <si>
    <t>Основное мероприятие 4</t>
  </si>
  <si>
    <t>УКСИМП,  МАУ "Дворец спорта"</t>
  </si>
  <si>
    <t>"Создание условий для проведения физкультурно-оздоровительных и спортивно-массовых мероприятий"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</si>
</sst>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2"/>
      <color theme="10"/>
      <name val="Times New Roman"/>
      <family val="1"/>
      <charset val="204"/>
    </font>
    <font>
      <vertAlign val="superscript"/>
      <sz val="10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2" fillId="0" borderId="4">
      <alignment horizontal="center" vertical="center" textRotation="44"/>
    </xf>
  </cellStyleXfs>
  <cellXfs count="16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 vertical="distributed" wrapText="1"/>
    </xf>
    <xf numFmtId="0" fontId="2" fillId="0" borderId="0" xfId="0" applyFont="1" applyAlignment="1">
      <alignment horizontal="right"/>
    </xf>
    <xf numFmtId="0" fontId="6" fillId="0" borderId="3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0" fontId="0" fillId="0" borderId="0" xfId="0" applyAlignment="1">
      <alignment horizontal="left"/>
    </xf>
    <xf numFmtId="0" fontId="2" fillId="0" borderId="2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0" xfId="0" applyFont="1" applyAlignment="1">
      <alignment horizontal="left" vertical="center" indent="15"/>
    </xf>
    <xf numFmtId="0" fontId="2" fillId="0" borderId="0" xfId="0" applyFont="1" applyAlignment="1">
      <alignment horizontal="justify" vertical="center"/>
    </xf>
    <xf numFmtId="0" fontId="10" fillId="0" borderId="2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15" fillId="2" borderId="25" xfId="0" applyFont="1" applyFill="1" applyBorder="1" applyAlignment="1">
      <alignment horizontal="left" vertical="center" wrapText="1"/>
    </xf>
    <xf numFmtId="0" fontId="15" fillId="2" borderId="14" xfId="0" applyFont="1" applyFill="1" applyBorder="1" applyAlignment="1">
      <alignment horizontal="left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4" fillId="2" borderId="27" xfId="0" applyFont="1" applyFill="1" applyBorder="1" applyAlignment="1">
      <alignment horizontal="left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5" fillId="2" borderId="27" xfId="0" applyFont="1" applyFill="1" applyBorder="1" applyAlignment="1">
      <alignment horizontal="left" vertical="center" wrapText="1"/>
    </xf>
    <xf numFmtId="0" fontId="15" fillId="0" borderId="27" xfId="0" applyFont="1" applyBorder="1" applyAlignment="1">
      <alignment vertical="top" wrapText="1"/>
    </xf>
    <xf numFmtId="0" fontId="15" fillId="0" borderId="25" xfId="0" applyFont="1" applyBorder="1" applyAlignment="1">
      <alignment vertical="top" wrapText="1"/>
    </xf>
    <xf numFmtId="0" fontId="15" fillId="0" borderId="14" xfId="0" applyFont="1" applyBorder="1" applyAlignment="1">
      <alignment horizontal="left" vertical="top" wrapText="1"/>
    </xf>
    <xf numFmtId="0" fontId="15" fillId="0" borderId="25" xfId="0" applyFont="1" applyBorder="1" applyAlignment="1">
      <alignment horizontal="left" vertical="top" wrapText="1"/>
    </xf>
    <xf numFmtId="0" fontId="15" fillId="0" borderId="27" xfId="0" applyFont="1" applyFill="1" applyBorder="1" applyAlignment="1">
      <alignment horizontal="left" vertical="top" wrapText="1"/>
    </xf>
    <xf numFmtId="0" fontId="15" fillId="0" borderId="27" xfId="0" applyFont="1" applyBorder="1" applyAlignment="1">
      <alignment horizontal="left" vertical="top" wrapText="1"/>
    </xf>
    <xf numFmtId="0" fontId="15" fillId="0" borderId="27" xfId="0" applyFont="1" applyFill="1" applyBorder="1" applyAlignment="1">
      <alignment horizontal="left" vertical="center" wrapText="1"/>
    </xf>
    <xf numFmtId="0" fontId="15" fillId="0" borderId="25" xfId="0" applyFont="1" applyFill="1" applyBorder="1" applyAlignment="1">
      <alignment horizontal="left" vertical="top" wrapText="1"/>
    </xf>
    <xf numFmtId="0" fontId="12" fillId="0" borderId="25" xfId="0" applyFont="1" applyBorder="1" applyAlignment="1">
      <alignment vertical="center" wrapText="1"/>
    </xf>
    <xf numFmtId="0" fontId="14" fillId="3" borderId="28" xfId="0" applyFont="1" applyFill="1" applyBorder="1" applyAlignment="1">
      <alignment horizontal="left" vertical="center" wrapText="1"/>
    </xf>
    <xf numFmtId="49" fontId="15" fillId="3" borderId="25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vertical="center" wrapText="1"/>
    </xf>
    <xf numFmtId="0" fontId="2" fillId="4" borderId="20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32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4" fontId="12" fillId="0" borderId="25" xfId="0" applyNumberFormat="1" applyFont="1" applyFill="1" applyBorder="1" applyAlignment="1">
      <alignment vertical="center" wrapText="1"/>
    </xf>
    <xf numFmtId="0" fontId="2" fillId="0" borderId="25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horizontal="center" vertical="center" wrapText="1"/>
    </xf>
    <xf numFmtId="4" fontId="2" fillId="0" borderId="25" xfId="0" applyNumberFormat="1" applyFont="1" applyFill="1" applyBorder="1" applyAlignment="1">
      <alignment vertical="center" wrapText="1"/>
    </xf>
    <xf numFmtId="0" fontId="0" fillId="0" borderId="29" xfId="0" applyFill="1" applyBorder="1" applyAlignment="1">
      <alignment vertical="center" wrapText="1"/>
    </xf>
    <xf numFmtId="0" fontId="2" fillId="0" borderId="34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vertical="center" wrapText="1"/>
    </xf>
    <xf numFmtId="0" fontId="0" fillId="0" borderId="13" xfId="0" applyFill="1" applyBorder="1" applyAlignment="1">
      <alignment vertical="center" wrapText="1"/>
    </xf>
    <xf numFmtId="0" fontId="0" fillId="0" borderId="14" xfId="0" applyFill="1" applyBorder="1" applyAlignment="1">
      <alignment vertical="center" wrapText="1"/>
    </xf>
    <xf numFmtId="0" fontId="12" fillId="0" borderId="25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vertical="top" wrapText="1"/>
    </xf>
    <xf numFmtId="2" fontId="12" fillId="0" borderId="25" xfId="0" applyNumberFormat="1" applyFont="1" applyFill="1" applyBorder="1" applyAlignment="1">
      <alignment vertical="center" wrapText="1"/>
    </xf>
    <xf numFmtId="2" fontId="2" fillId="0" borderId="25" xfId="0" applyNumberFormat="1" applyFont="1" applyFill="1" applyBorder="1" applyAlignment="1">
      <alignment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2" fillId="0" borderId="1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justify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2" fillId="0" borderId="22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vertical="center" wrapText="1"/>
    </xf>
    <xf numFmtId="0" fontId="7" fillId="0" borderId="11" xfId="0" applyFont="1" applyBorder="1" applyAlignment="1">
      <alignment horizontal="justify" vertical="center" wrapText="1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2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0" fillId="0" borderId="11" xfId="0" applyBorder="1" applyAlignment="1">
      <alignment horizontal="left"/>
    </xf>
  </cellXfs>
  <cellStyles count="3">
    <cellStyle name="Гиперссылка" xfId="1" builtinId="8"/>
    <cellStyle name="Обычный" xfId="0" builtinId="0"/>
    <cellStyle name="Стиль 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A38" sqref="A38"/>
    </sheetView>
  </sheetViews>
  <sheetFormatPr defaultRowHeight="15" x14ac:dyDescent="0.25"/>
  <cols>
    <col min="1" max="2" width="51.28515625" customWidth="1"/>
  </cols>
  <sheetData>
    <row r="1" spans="1:2" ht="15.75" x14ac:dyDescent="0.25">
      <c r="A1" s="39"/>
    </row>
    <row r="2" spans="1:2" ht="15.75" x14ac:dyDescent="0.25">
      <c r="A2" s="39"/>
    </row>
    <row r="3" spans="1:2" ht="15.75" x14ac:dyDescent="0.25">
      <c r="A3" s="39"/>
    </row>
    <row r="4" spans="1:2" ht="15.75" x14ac:dyDescent="0.25">
      <c r="B4" s="39" t="s">
        <v>122</v>
      </c>
    </row>
    <row r="5" spans="1:2" ht="15.75" x14ac:dyDescent="0.25">
      <c r="B5" s="39" t="s">
        <v>123</v>
      </c>
    </row>
    <row r="6" spans="1:2" ht="15.75" x14ac:dyDescent="0.25">
      <c r="B6" s="39" t="s">
        <v>124</v>
      </c>
    </row>
    <row r="7" spans="1:2" ht="15.75" x14ac:dyDescent="0.25">
      <c r="B7" s="39" t="s">
        <v>125</v>
      </c>
    </row>
    <row r="8" spans="1:2" ht="15.75" x14ac:dyDescent="0.25">
      <c r="B8" s="39" t="s">
        <v>126</v>
      </c>
    </row>
    <row r="9" spans="1:2" ht="15.75" x14ac:dyDescent="0.25">
      <c r="B9" s="39" t="s">
        <v>127</v>
      </c>
    </row>
    <row r="10" spans="1:2" ht="15.75" x14ac:dyDescent="0.25">
      <c r="A10" s="39"/>
    </row>
    <row r="11" spans="1:2" ht="15.75" x14ac:dyDescent="0.25">
      <c r="A11" s="97"/>
      <c r="B11" s="97"/>
    </row>
    <row r="12" spans="1:2" ht="20.25" customHeight="1" x14ac:dyDescent="0.25">
      <c r="A12" s="98" t="s">
        <v>128</v>
      </c>
      <c r="B12" s="98"/>
    </row>
    <row r="13" spans="1:2" ht="20.25" customHeight="1" x14ac:dyDescent="0.25">
      <c r="A13" s="98" t="s">
        <v>129</v>
      </c>
      <c r="B13" s="98"/>
    </row>
    <row r="14" spans="1:2" ht="31.5" customHeight="1" x14ac:dyDescent="0.25">
      <c r="A14" s="98" t="s">
        <v>130</v>
      </c>
      <c r="B14" s="98"/>
    </row>
    <row r="15" spans="1:2" ht="15.75" x14ac:dyDescent="0.25">
      <c r="A15" s="97"/>
      <c r="B15" s="97"/>
    </row>
    <row r="16" spans="1:2" ht="31.5" customHeight="1" x14ac:dyDescent="0.25">
      <c r="A16" s="97" t="s">
        <v>131</v>
      </c>
      <c r="B16" s="97"/>
    </row>
    <row r="17" spans="1:2" ht="15.75" x14ac:dyDescent="0.25">
      <c r="A17" s="25" t="s">
        <v>132</v>
      </c>
      <c r="B17" s="41"/>
    </row>
    <row r="18" spans="1:2" ht="15.75" x14ac:dyDescent="0.25">
      <c r="A18" s="40"/>
    </row>
  </sheetData>
  <mergeCells count="6">
    <mergeCell ref="A16:B16"/>
    <mergeCell ref="A11:B11"/>
    <mergeCell ref="A12:B12"/>
    <mergeCell ref="A13:B13"/>
    <mergeCell ref="A14:B14"/>
    <mergeCell ref="A15:B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7"/>
  <sheetViews>
    <sheetView topLeftCell="A4" workbookViewId="0">
      <selection activeCell="J16" sqref="J16"/>
    </sheetView>
  </sheetViews>
  <sheetFormatPr defaultColWidth="9.140625" defaultRowHeight="15" x14ac:dyDescent="0.25"/>
  <cols>
    <col min="1" max="2" width="9.140625" style="26"/>
    <col min="3" max="3" width="9.7109375" style="26" customWidth="1"/>
    <col min="4" max="4" width="17.140625" style="26" customWidth="1"/>
    <col min="5" max="5" width="16.42578125" style="26" customWidth="1"/>
    <col min="6" max="6" width="19.140625" style="26" customWidth="1"/>
    <col min="7" max="7" width="19" style="26" customWidth="1"/>
    <col min="8" max="16384" width="9.140625" style="26"/>
  </cols>
  <sheetData>
    <row r="2" spans="2:11" ht="27.75" customHeight="1" x14ac:dyDescent="0.25">
      <c r="B2" s="99" t="s">
        <v>113</v>
      </c>
      <c r="C2" s="99"/>
      <c r="D2" s="99"/>
      <c r="E2" s="99"/>
      <c r="F2" s="99"/>
      <c r="G2" s="99"/>
      <c r="H2" s="99"/>
      <c r="I2" s="35"/>
      <c r="J2" s="35"/>
      <c r="K2" s="35"/>
    </row>
    <row r="4" spans="2:11" x14ac:dyDescent="0.25">
      <c r="C4" s="26" t="s">
        <v>137</v>
      </c>
    </row>
    <row r="6" spans="2:11" x14ac:dyDescent="0.25">
      <c r="C6" s="26" t="s">
        <v>136</v>
      </c>
    </row>
    <row r="10" spans="2:11" x14ac:dyDescent="0.25">
      <c r="B10" s="100" t="s">
        <v>138</v>
      </c>
      <c r="C10" s="100"/>
      <c r="D10" s="100"/>
      <c r="E10" s="100"/>
      <c r="F10" s="100"/>
      <c r="G10" s="100"/>
      <c r="H10" s="100"/>
    </row>
    <row r="11" spans="2:11" ht="15.75" thickBot="1" x14ac:dyDescent="0.3"/>
    <row r="12" spans="2:11" ht="64.5" thickBot="1" x14ac:dyDescent="0.3">
      <c r="C12" s="27" t="s">
        <v>21</v>
      </c>
      <c r="D12" s="28" t="s">
        <v>114</v>
      </c>
      <c r="E12" s="28" t="s">
        <v>115</v>
      </c>
      <c r="F12" s="28" t="s">
        <v>116</v>
      </c>
      <c r="G12" s="28" t="s">
        <v>117</v>
      </c>
    </row>
    <row r="13" spans="2:11" ht="15.75" thickBot="1" x14ac:dyDescent="0.3">
      <c r="C13" s="29">
        <v>1</v>
      </c>
      <c r="D13" s="30">
        <v>2</v>
      </c>
      <c r="E13" s="30">
        <v>3</v>
      </c>
      <c r="F13" s="30">
        <v>4</v>
      </c>
      <c r="G13" s="30">
        <v>5</v>
      </c>
    </row>
    <row r="14" spans="2:11" ht="51.75" customHeight="1" thickBot="1" x14ac:dyDescent="0.3">
      <c r="C14" s="34" t="s">
        <v>118</v>
      </c>
      <c r="D14" s="31"/>
      <c r="E14" s="32"/>
      <c r="F14" s="31"/>
      <c r="G14" s="31"/>
    </row>
    <row r="15" spans="2:11" ht="48" customHeight="1" thickBot="1" x14ac:dyDescent="0.3">
      <c r="C15" s="27" t="s">
        <v>119</v>
      </c>
      <c r="D15" s="36"/>
      <c r="E15" s="37"/>
      <c r="F15" s="37"/>
      <c r="G15" s="38"/>
    </row>
    <row r="16" spans="2:11" ht="48" customHeight="1" thickBot="1" x14ac:dyDescent="0.3">
      <c r="C16" s="34" t="s">
        <v>120</v>
      </c>
      <c r="D16" s="33"/>
      <c r="E16" s="33"/>
      <c r="F16" s="33"/>
      <c r="G16" s="33"/>
    </row>
    <row r="17" spans="3:7" ht="48" customHeight="1" thickBot="1" x14ac:dyDescent="0.3">
      <c r="C17" s="34" t="s">
        <v>121</v>
      </c>
      <c r="D17" s="33"/>
      <c r="E17" s="33"/>
      <c r="F17" s="33"/>
      <c r="G17" s="33"/>
    </row>
  </sheetData>
  <mergeCells count="2">
    <mergeCell ref="B2:H2"/>
    <mergeCell ref="B10:H10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view="pageBreakPreview" topLeftCell="A11" zoomScale="118" zoomScaleNormal="100" zoomScaleSheetLayoutView="118" workbookViewId="0">
      <selection activeCell="F29" sqref="F29"/>
    </sheetView>
  </sheetViews>
  <sheetFormatPr defaultColWidth="9.140625" defaultRowHeight="15.75" x14ac:dyDescent="0.25"/>
  <cols>
    <col min="1" max="1" width="27.28515625" style="6" customWidth="1"/>
    <col min="2" max="2" width="21.5703125" style="6" customWidth="1"/>
    <col min="3" max="3" width="11.85546875" style="6" customWidth="1"/>
    <col min="4" max="4" width="26.7109375" style="6" customWidth="1"/>
    <col min="5" max="16384" width="9.140625" style="6"/>
  </cols>
  <sheetData>
    <row r="1" spans="1:4" ht="33" customHeight="1" x14ac:dyDescent="0.25">
      <c r="D1" s="7"/>
    </row>
    <row r="2" spans="1:4" ht="6" customHeight="1" x14ac:dyDescent="0.25">
      <c r="D2" s="7"/>
    </row>
    <row r="3" spans="1:4" x14ac:dyDescent="0.25">
      <c r="D3" s="8"/>
    </row>
    <row r="4" spans="1:4" x14ac:dyDescent="0.25">
      <c r="A4" s="110" t="s">
        <v>0</v>
      </c>
      <c r="B4" s="110"/>
      <c r="C4" s="110"/>
      <c r="D4" s="110"/>
    </row>
    <row r="5" spans="1:4" x14ac:dyDescent="0.25">
      <c r="A5" s="110" t="s">
        <v>1</v>
      </c>
      <c r="B5" s="110"/>
      <c r="C5" s="110"/>
      <c r="D5" s="110"/>
    </row>
    <row r="6" spans="1:4" x14ac:dyDescent="0.25">
      <c r="A6" s="110" t="s">
        <v>2</v>
      </c>
      <c r="B6" s="110"/>
      <c r="C6" s="110"/>
      <c r="D6" s="110"/>
    </row>
    <row r="7" spans="1:4" x14ac:dyDescent="0.25">
      <c r="A7" s="110" t="s">
        <v>3</v>
      </c>
      <c r="B7" s="110"/>
      <c r="C7" s="110"/>
      <c r="D7" s="110"/>
    </row>
    <row r="8" spans="1:4" ht="5.25" customHeight="1" thickBot="1" x14ac:dyDescent="0.3"/>
    <row r="9" spans="1:4" ht="16.5" thickBot="1" x14ac:dyDescent="0.3">
      <c r="A9" s="1" t="s">
        <v>4</v>
      </c>
      <c r="B9" s="107"/>
      <c r="C9" s="108"/>
      <c r="D9" s="109"/>
    </row>
    <row r="10" spans="1:4" ht="47.25" customHeight="1" thickBot="1" x14ac:dyDescent="0.3">
      <c r="A10" s="101" t="s">
        <v>5</v>
      </c>
      <c r="B10" s="107" t="s">
        <v>6</v>
      </c>
      <c r="C10" s="108"/>
      <c r="D10" s="109"/>
    </row>
    <row r="11" spans="1:4" ht="47.25" customHeight="1" thickBot="1" x14ac:dyDescent="0.3">
      <c r="A11" s="102"/>
      <c r="B11" s="107" t="s">
        <v>7</v>
      </c>
      <c r="C11" s="108"/>
      <c r="D11" s="109"/>
    </row>
    <row r="12" spans="1:4" ht="47.25" customHeight="1" thickBot="1" x14ac:dyDescent="0.3">
      <c r="A12" s="103"/>
      <c r="B12" s="107" t="s">
        <v>8</v>
      </c>
      <c r="C12" s="108"/>
      <c r="D12" s="109"/>
    </row>
    <row r="13" spans="1:4" ht="32.25" thickBot="1" x14ac:dyDescent="0.3">
      <c r="A13" s="1" t="s">
        <v>112</v>
      </c>
      <c r="B13" s="107"/>
      <c r="C13" s="108"/>
      <c r="D13" s="109"/>
    </row>
    <row r="14" spans="1:4" x14ac:dyDescent="0.25">
      <c r="A14" s="101" t="s">
        <v>105</v>
      </c>
      <c r="B14" s="14" t="s">
        <v>9</v>
      </c>
      <c r="C14" s="72"/>
      <c r="D14" s="15" t="s">
        <v>15</v>
      </c>
    </row>
    <row r="15" spans="1:4" x14ac:dyDescent="0.25">
      <c r="A15" s="102"/>
      <c r="B15" s="11" t="s">
        <v>10</v>
      </c>
      <c r="C15" s="71"/>
      <c r="D15" s="4" t="s">
        <v>16</v>
      </c>
    </row>
    <row r="16" spans="1:4" x14ac:dyDescent="0.25">
      <c r="A16" s="102"/>
      <c r="B16" s="11" t="s">
        <v>11</v>
      </c>
      <c r="C16" s="71"/>
      <c r="D16" s="4" t="s">
        <v>17</v>
      </c>
    </row>
    <row r="17" spans="1:4" x14ac:dyDescent="0.25">
      <c r="A17" s="102"/>
      <c r="B17" s="11" t="s">
        <v>11</v>
      </c>
      <c r="C17" s="71"/>
      <c r="D17" s="4" t="s">
        <v>17</v>
      </c>
    </row>
    <row r="18" spans="1:4" x14ac:dyDescent="0.25">
      <c r="A18" s="102"/>
      <c r="B18" s="12" t="s">
        <v>8</v>
      </c>
      <c r="C18" s="73"/>
      <c r="D18" s="13" t="s">
        <v>17</v>
      </c>
    </row>
    <row r="19" spans="1:4" x14ac:dyDescent="0.25">
      <c r="A19" s="102"/>
      <c r="B19" s="11" t="s">
        <v>12</v>
      </c>
      <c r="C19" s="71"/>
      <c r="D19" s="4" t="s">
        <v>16</v>
      </c>
    </row>
    <row r="20" spans="1:4" x14ac:dyDescent="0.25">
      <c r="A20" s="102"/>
      <c r="B20" s="11" t="s">
        <v>11</v>
      </c>
      <c r="C20" s="71"/>
      <c r="D20" s="4" t="s">
        <v>17</v>
      </c>
    </row>
    <row r="21" spans="1:4" x14ac:dyDescent="0.25">
      <c r="A21" s="102"/>
      <c r="B21" s="11" t="s">
        <v>11</v>
      </c>
      <c r="C21" s="71"/>
      <c r="D21" s="4" t="s">
        <v>17</v>
      </c>
    </row>
    <row r="22" spans="1:4" x14ac:dyDescent="0.25">
      <c r="A22" s="102"/>
      <c r="B22" s="12" t="s">
        <v>8</v>
      </c>
      <c r="C22" s="73"/>
      <c r="D22" s="13" t="s">
        <v>17</v>
      </c>
    </row>
    <row r="23" spans="1:4" x14ac:dyDescent="0.25">
      <c r="A23" s="102"/>
      <c r="B23" s="11" t="s">
        <v>13</v>
      </c>
      <c r="C23" s="71"/>
      <c r="D23" s="4" t="s">
        <v>16</v>
      </c>
    </row>
    <row r="24" spans="1:4" x14ac:dyDescent="0.25">
      <c r="A24" s="102"/>
      <c r="B24" s="11" t="s">
        <v>11</v>
      </c>
      <c r="C24" s="71"/>
      <c r="D24" s="4" t="s">
        <v>17</v>
      </c>
    </row>
    <row r="25" spans="1:4" x14ac:dyDescent="0.25">
      <c r="A25" s="102"/>
      <c r="B25" s="11" t="s">
        <v>11</v>
      </c>
      <c r="C25" s="71"/>
      <c r="D25" s="4" t="s">
        <v>17</v>
      </c>
    </row>
    <row r="26" spans="1:4" x14ac:dyDescent="0.25">
      <c r="A26" s="102"/>
      <c r="B26" s="12" t="s">
        <v>8</v>
      </c>
      <c r="C26" s="73"/>
      <c r="D26" s="13" t="s">
        <v>17</v>
      </c>
    </row>
    <row r="27" spans="1:4" x14ac:dyDescent="0.25">
      <c r="A27" s="102"/>
      <c r="B27" s="11" t="s">
        <v>14</v>
      </c>
      <c r="C27" s="71"/>
      <c r="D27" s="4" t="s">
        <v>16</v>
      </c>
    </row>
    <row r="28" spans="1:4" x14ac:dyDescent="0.25">
      <c r="A28" s="102"/>
      <c r="B28" s="11" t="s">
        <v>11</v>
      </c>
      <c r="C28" s="71"/>
      <c r="D28" s="4" t="s">
        <v>17</v>
      </c>
    </row>
    <row r="29" spans="1:4" x14ac:dyDescent="0.25">
      <c r="A29" s="102"/>
      <c r="B29" s="11" t="s">
        <v>11</v>
      </c>
      <c r="C29" s="71"/>
      <c r="D29" s="4" t="s">
        <v>17</v>
      </c>
    </row>
    <row r="30" spans="1:4" ht="16.5" thickBot="1" x14ac:dyDescent="0.3">
      <c r="A30" s="103"/>
      <c r="B30" s="2" t="s">
        <v>8</v>
      </c>
      <c r="C30" s="74"/>
      <c r="D30" s="5" t="s">
        <v>18</v>
      </c>
    </row>
    <row r="31" spans="1:4" ht="48" thickBot="1" x14ac:dyDescent="0.3">
      <c r="A31" s="3" t="s">
        <v>106</v>
      </c>
      <c r="B31" s="104"/>
      <c r="C31" s="105"/>
      <c r="D31" s="106"/>
    </row>
    <row r="32" spans="1:4" ht="32.25" thickBot="1" x14ac:dyDescent="0.3">
      <c r="A32" s="3" t="s">
        <v>107</v>
      </c>
      <c r="B32" s="107"/>
      <c r="C32" s="108"/>
      <c r="D32" s="109"/>
    </row>
    <row r="33" spans="1:4" ht="32.25" thickBot="1" x14ac:dyDescent="0.3">
      <c r="A33" s="9" t="s">
        <v>19</v>
      </c>
      <c r="B33" s="107"/>
      <c r="C33" s="108"/>
      <c r="D33" s="109"/>
    </row>
    <row r="36" spans="1:4" x14ac:dyDescent="0.25">
      <c r="A36" s="10" t="s">
        <v>20</v>
      </c>
    </row>
  </sheetData>
  <mergeCells count="14">
    <mergeCell ref="A14:A30"/>
    <mergeCell ref="B31:D31"/>
    <mergeCell ref="B32:D32"/>
    <mergeCell ref="B33:D33"/>
    <mergeCell ref="A4:D4"/>
    <mergeCell ref="A5:D5"/>
    <mergeCell ref="A6:D6"/>
    <mergeCell ref="A7:D7"/>
    <mergeCell ref="B9:D9"/>
    <mergeCell ref="A10:A12"/>
    <mergeCell ref="B10:D10"/>
    <mergeCell ref="B11:D11"/>
    <mergeCell ref="B12:D12"/>
    <mergeCell ref="B13:D13"/>
  </mergeCells>
  <hyperlinks>
    <hyperlink ref="A33" location="_ftn1" display="_ftn1"/>
    <hyperlink ref="A36" location="_ftnref1" display="_ftnref1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view="pageLayout" topLeftCell="A10" zoomScaleNormal="100" workbookViewId="0">
      <selection activeCell="B39" sqref="B39:B42"/>
    </sheetView>
  </sheetViews>
  <sheetFormatPr defaultRowHeight="15" x14ac:dyDescent="0.25"/>
  <cols>
    <col min="1" max="1" width="7.140625" customWidth="1"/>
    <col min="2" max="2" width="27.28515625" customWidth="1"/>
    <col min="4" max="4" width="18.140625" customWidth="1"/>
    <col min="10" max="10" width="18.5703125" customWidth="1"/>
  </cols>
  <sheetData>
    <row r="1" spans="1:10" ht="15.75" x14ac:dyDescent="0.25">
      <c r="I1" s="129"/>
      <c r="J1" s="129"/>
    </row>
    <row r="2" spans="1:10" ht="15.75" x14ac:dyDescent="0.25">
      <c r="A2" s="112" t="s">
        <v>181</v>
      </c>
      <c r="B2" s="113"/>
      <c r="C2" s="113"/>
      <c r="D2" s="113"/>
      <c r="E2" s="113"/>
      <c r="F2" s="113"/>
      <c r="G2" s="113"/>
      <c r="H2" s="113"/>
      <c r="I2" s="113"/>
      <c r="J2" s="113"/>
    </row>
    <row r="3" spans="1:10" ht="15.75" thickBot="1" x14ac:dyDescent="0.3"/>
    <row r="4" spans="1:10" ht="16.5" thickBot="1" x14ac:dyDescent="0.3">
      <c r="A4" s="126" t="s">
        <v>21</v>
      </c>
      <c r="B4" s="126" t="s">
        <v>22</v>
      </c>
      <c r="C4" s="126" t="s">
        <v>23</v>
      </c>
      <c r="D4" s="126" t="s">
        <v>24</v>
      </c>
      <c r="E4" s="131" t="s">
        <v>25</v>
      </c>
      <c r="F4" s="132"/>
      <c r="G4" s="132"/>
      <c r="H4" s="132"/>
      <c r="I4" s="133"/>
      <c r="J4" s="126" t="s">
        <v>26</v>
      </c>
    </row>
    <row r="5" spans="1:10" ht="15.75" x14ac:dyDescent="0.25">
      <c r="A5" s="127"/>
      <c r="B5" s="127"/>
      <c r="C5" s="127"/>
      <c r="D5" s="127"/>
      <c r="E5" s="16">
        <v>2024</v>
      </c>
      <c r="F5" s="16">
        <v>2025</v>
      </c>
      <c r="G5" s="16">
        <v>2026</v>
      </c>
      <c r="H5" s="16">
        <v>2027</v>
      </c>
      <c r="I5" s="16">
        <v>2028</v>
      </c>
      <c r="J5" s="127"/>
    </row>
    <row r="6" spans="1:10" ht="16.5" thickBot="1" x14ac:dyDescent="0.3">
      <c r="A6" s="127"/>
      <c r="B6" s="127"/>
      <c r="C6" s="127"/>
      <c r="D6" s="127"/>
      <c r="E6" s="17" t="s">
        <v>28</v>
      </c>
      <c r="F6" s="17" t="s">
        <v>29</v>
      </c>
      <c r="G6" s="17" t="s">
        <v>30</v>
      </c>
      <c r="H6" s="17" t="s">
        <v>31</v>
      </c>
      <c r="I6" s="17" t="s">
        <v>8</v>
      </c>
      <c r="J6" s="127"/>
    </row>
    <row r="7" spans="1:10" ht="16.5" thickBot="1" x14ac:dyDescent="0.3">
      <c r="A7" s="128"/>
      <c r="B7" s="128"/>
      <c r="C7" s="128"/>
      <c r="D7" s="128"/>
      <c r="E7" s="17" t="s">
        <v>32</v>
      </c>
      <c r="F7" s="17" t="s">
        <v>33</v>
      </c>
      <c r="G7" s="17" t="s">
        <v>34</v>
      </c>
      <c r="H7" s="17" t="s">
        <v>34</v>
      </c>
      <c r="I7" s="17" t="s">
        <v>34</v>
      </c>
      <c r="J7" s="128"/>
    </row>
    <row r="8" spans="1:10" ht="15.75" customHeight="1" x14ac:dyDescent="0.25">
      <c r="A8" s="101"/>
      <c r="B8" s="122" t="s">
        <v>35</v>
      </c>
      <c r="C8" s="123"/>
      <c r="D8" s="123"/>
      <c r="E8" s="123"/>
      <c r="F8" s="123"/>
      <c r="G8" s="123"/>
      <c r="H8" s="123"/>
      <c r="I8" s="123"/>
      <c r="J8" s="124"/>
    </row>
    <row r="9" spans="1:10" ht="16.5" thickBot="1" x14ac:dyDescent="0.3">
      <c r="A9" s="103"/>
      <c r="B9" s="104" t="s">
        <v>36</v>
      </c>
      <c r="C9" s="105"/>
      <c r="D9" s="105"/>
      <c r="E9" s="105"/>
      <c r="F9" s="105"/>
      <c r="G9" s="105"/>
      <c r="H9" s="105"/>
      <c r="I9" s="105"/>
      <c r="J9" s="106"/>
    </row>
    <row r="10" spans="1:10" ht="48" thickBot="1" x14ac:dyDescent="0.3">
      <c r="A10" s="20" t="s">
        <v>144</v>
      </c>
      <c r="B10" s="56" t="s">
        <v>150</v>
      </c>
      <c r="C10" s="5"/>
      <c r="D10" s="69"/>
      <c r="E10" s="5"/>
      <c r="F10" s="5"/>
      <c r="G10" s="5"/>
      <c r="H10" s="5"/>
      <c r="I10" s="5"/>
      <c r="J10" s="5" t="s">
        <v>180</v>
      </c>
    </row>
    <row r="11" spans="1:10" ht="60.75" customHeight="1" thickBot="1" x14ac:dyDescent="0.3">
      <c r="A11" s="43" t="s">
        <v>45</v>
      </c>
      <c r="B11" s="42" t="s">
        <v>139</v>
      </c>
      <c r="C11" s="42"/>
      <c r="D11" s="69">
        <v>0</v>
      </c>
      <c r="E11" s="42"/>
      <c r="F11" s="42"/>
      <c r="G11" s="42"/>
      <c r="H11" s="42"/>
      <c r="I11" s="42"/>
      <c r="J11" s="42" t="s">
        <v>180</v>
      </c>
    </row>
    <row r="12" spans="1:10" ht="58.5" customHeight="1" thickBot="1" x14ac:dyDescent="0.3">
      <c r="A12" s="43"/>
      <c r="B12" s="42" t="s">
        <v>140</v>
      </c>
      <c r="C12" s="42"/>
      <c r="D12" s="69">
        <v>0</v>
      </c>
      <c r="E12" s="42"/>
      <c r="F12" s="42"/>
      <c r="G12" s="42"/>
      <c r="H12" s="42"/>
      <c r="I12" s="42"/>
      <c r="J12" s="42" t="s">
        <v>180</v>
      </c>
    </row>
    <row r="13" spans="1:10" ht="63.75" thickBot="1" x14ac:dyDescent="0.3">
      <c r="A13" s="43"/>
      <c r="B13" s="48" t="s">
        <v>141</v>
      </c>
      <c r="C13" s="42"/>
      <c r="D13" s="69">
        <v>0</v>
      </c>
      <c r="E13" s="42"/>
      <c r="F13" s="42"/>
      <c r="G13" s="42"/>
      <c r="H13" s="42"/>
      <c r="I13" s="42"/>
      <c r="J13" s="42" t="s">
        <v>180</v>
      </c>
    </row>
    <row r="14" spans="1:10" ht="32.25" thickBot="1" x14ac:dyDescent="0.3">
      <c r="A14" s="43"/>
      <c r="B14" s="48" t="s">
        <v>142</v>
      </c>
      <c r="C14" s="42"/>
      <c r="D14" s="69">
        <v>1</v>
      </c>
      <c r="E14" s="42"/>
      <c r="F14" s="42"/>
      <c r="G14" s="42"/>
      <c r="H14" s="42"/>
      <c r="I14" s="42"/>
      <c r="J14" s="42" t="s">
        <v>180</v>
      </c>
    </row>
    <row r="15" spans="1:10" ht="79.5" thickBot="1" x14ac:dyDescent="0.3">
      <c r="A15" s="43"/>
      <c r="B15" s="49" t="s">
        <v>143</v>
      </c>
      <c r="C15" s="42"/>
      <c r="D15" s="69">
        <v>0</v>
      </c>
      <c r="E15" s="42"/>
      <c r="F15" s="42"/>
      <c r="G15" s="42"/>
      <c r="H15" s="42"/>
      <c r="I15" s="42"/>
      <c r="J15" s="42" t="s">
        <v>180</v>
      </c>
    </row>
    <row r="16" spans="1:10" ht="142.5" thickBot="1" x14ac:dyDescent="0.3">
      <c r="A16" s="50" t="s">
        <v>46</v>
      </c>
      <c r="B16" s="51" t="s">
        <v>145</v>
      </c>
      <c r="C16" s="44"/>
      <c r="D16" s="69">
        <v>0</v>
      </c>
      <c r="E16" s="44"/>
      <c r="F16" s="44"/>
      <c r="G16" s="44"/>
      <c r="H16" s="44"/>
      <c r="I16" s="44"/>
      <c r="J16" s="44" t="s">
        <v>180</v>
      </c>
    </row>
    <row r="17" spans="1:10" ht="79.5" thickBot="1" x14ac:dyDescent="0.3">
      <c r="A17" s="50" t="s">
        <v>146</v>
      </c>
      <c r="B17" s="52" t="s">
        <v>147</v>
      </c>
      <c r="C17" s="44"/>
      <c r="D17" s="69">
        <v>0</v>
      </c>
      <c r="E17" s="44"/>
      <c r="F17" s="44"/>
      <c r="G17" s="44"/>
      <c r="H17" s="44"/>
      <c r="I17" s="44"/>
      <c r="J17" s="44" t="s">
        <v>180</v>
      </c>
    </row>
    <row r="18" spans="1:10" ht="15.75" customHeight="1" x14ac:dyDescent="0.25">
      <c r="A18" s="125"/>
      <c r="B18" s="116" t="s">
        <v>37</v>
      </c>
      <c r="C18" s="123"/>
      <c r="D18" s="123"/>
      <c r="E18" s="123"/>
      <c r="F18" s="123"/>
      <c r="G18" s="123"/>
      <c r="H18" s="123"/>
      <c r="I18" s="123"/>
      <c r="J18" s="124"/>
    </row>
    <row r="19" spans="1:10" ht="16.5" thickBot="1" x14ac:dyDescent="0.3">
      <c r="A19" s="115"/>
      <c r="B19" s="104" t="s">
        <v>38</v>
      </c>
      <c r="C19" s="105"/>
      <c r="D19" s="105"/>
      <c r="E19" s="105"/>
      <c r="F19" s="105"/>
      <c r="G19" s="105"/>
      <c r="H19" s="105"/>
      <c r="I19" s="105"/>
      <c r="J19" s="106"/>
    </row>
    <row r="20" spans="1:10" ht="59.25" customHeight="1" thickBot="1" x14ac:dyDescent="0.3">
      <c r="A20" s="46" t="s">
        <v>119</v>
      </c>
      <c r="B20" s="53" t="s">
        <v>149</v>
      </c>
      <c r="C20" s="47"/>
      <c r="D20" s="47"/>
      <c r="E20" s="47"/>
      <c r="F20" s="47"/>
      <c r="G20" s="47"/>
      <c r="H20" s="47"/>
      <c r="I20" s="47"/>
      <c r="J20" s="44" t="s">
        <v>180</v>
      </c>
    </row>
    <row r="21" spans="1:10" ht="99" customHeight="1" thickBot="1" x14ac:dyDescent="0.3">
      <c r="A21" s="55" t="s">
        <v>47</v>
      </c>
      <c r="B21" s="57" t="s">
        <v>148</v>
      </c>
      <c r="C21" s="24"/>
      <c r="D21" s="70">
        <v>0</v>
      </c>
      <c r="E21" s="24"/>
      <c r="F21" s="24"/>
      <c r="G21" s="24"/>
      <c r="H21" s="24"/>
      <c r="I21" s="24"/>
      <c r="J21" s="44" t="s">
        <v>180</v>
      </c>
    </row>
    <row r="22" spans="1:10" ht="84" customHeight="1" thickBot="1" x14ac:dyDescent="0.3">
      <c r="A22" s="54" t="s">
        <v>48</v>
      </c>
      <c r="B22" s="48" t="s">
        <v>151</v>
      </c>
      <c r="C22" s="24"/>
      <c r="D22" s="70">
        <v>0</v>
      </c>
      <c r="E22" s="24"/>
      <c r="F22" s="24"/>
      <c r="G22" s="24"/>
      <c r="H22" s="24"/>
      <c r="I22" s="24"/>
      <c r="J22" s="44" t="s">
        <v>180</v>
      </c>
    </row>
    <row r="23" spans="1:10" ht="83.25" customHeight="1" thickBot="1" x14ac:dyDescent="0.3">
      <c r="A23" s="55" t="s">
        <v>152</v>
      </c>
      <c r="B23" s="58" t="s">
        <v>153</v>
      </c>
      <c r="C23" s="24"/>
      <c r="D23" s="70">
        <v>0</v>
      </c>
      <c r="E23" s="24"/>
      <c r="F23" s="24"/>
      <c r="G23" s="24"/>
      <c r="H23" s="24"/>
      <c r="I23" s="24"/>
      <c r="J23" s="44" t="s">
        <v>180</v>
      </c>
    </row>
    <row r="24" spans="1:10" ht="40.5" customHeight="1" x14ac:dyDescent="0.25">
      <c r="A24" s="114"/>
      <c r="B24" s="116" t="s">
        <v>39</v>
      </c>
      <c r="C24" s="117"/>
      <c r="D24" s="117"/>
      <c r="E24" s="117"/>
      <c r="F24" s="117"/>
      <c r="G24" s="117"/>
      <c r="H24" s="117"/>
      <c r="I24" s="117"/>
      <c r="J24" s="118"/>
    </row>
    <row r="25" spans="1:10" ht="16.5" thickBot="1" x14ac:dyDescent="0.3">
      <c r="A25" s="115"/>
      <c r="B25" s="104" t="s">
        <v>40</v>
      </c>
      <c r="C25" s="105"/>
      <c r="D25" s="105"/>
      <c r="E25" s="105"/>
      <c r="F25" s="105"/>
      <c r="G25" s="105"/>
      <c r="H25" s="105"/>
      <c r="I25" s="105"/>
      <c r="J25" s="106"/>
    </row>
    <row r="26" spans="1:10" ht="79.5" thickBot="1" x14ac:dyDescent="0.3">
      <c r="A26" s="20" t="s">
        <v>154</v>
      </c>
      <c r="B26" s="5" t="s">
        <v>155</v>
      </c>
      <c r="C26" s="5"/>
      <c r="D26" s="69"/>
      <c r="E26" s="5"/>
      <c r="F26" s="5"/>
      <c r="G26" s="5"/>
      <c r="H26" s="5"/>
      <c r="I26" s="5"/>
      <c r="J26" s="44" t="s">
        <v>180</v>
      </c>
    </row>
    <row r="27" spans="1:10" ht="79.5" thickBot="1" x14ac:dyDescent="0.3">
      <c r="A27" s="45" t="s">
        <v>92</v>
      </c>
      <c r="B27" s="59" t="s">
        <v>163</v>
      </c>
      <c r="C27" s="44"/>
      <c r="D27" s="69">
        <v>0</v>
      </c>
      <c r="E27" s="44"/>
      <c r="F27" s="44"/>
      <c r="G27" s="44"/>
      <c r="H27" s="44"/>
      <c r="I27" s="44"/>
      <c r="J27" s="44" t="s">
        <v>180</v>
      </c>
    </row>
    <row r="28" spans="1:10" ht="63.75" thickBot="1" x14ac:dyDescent="0.3">
      <c r="A28" s="45" t="s">
        <v>93</v>
      </c>
      <c r="B28" s="59" t="s">
        <v>164</v>
      </c>
      <c r="C28" s="44"/>
      <c r="D28" s="69">
        <v>0</v>
      </c>
      <c r="E28" s="44"/>
      <c r="F28" s="44"/>
      <c r="G28" s="44"/>
      <c r="H28" s="44"/>
      <c r="I28" s="44"/>
      <c r="J28" s="44" t="s">
        <v>180</v>
      </c>
    </row>
    <row r="29" spans="1:10" ht="79.5" thickBot="1" x14ac:dyDescent="0.3">
      <c r="A29" s="45" t="s">
        <v>156</v>
      </c>
      <c r="B29" s="60" t="s">
        <v>165</v>
      </c>
      <c r="C29" s="44"/>
      <c r="D29" s="69">
        <v>0</v>
      </c>
      <c r="E29" s="44"/>
      <c r="F29" s="44"/>
      <c r="G29" s="44"/>
      <c r="H29" s="44"/>
      <c r="I29" s="44"/>
      <c r="J29" s="44" t="s">
        <v>180</v>
      </c>
    </row>
    <row r="30" spans="1:10" ht="32.25" thickBot="1" x14ac:dyDescent="0.3">
      <c r="A30" s="45" t="s">
        <v>157</v>
      </c>
      <c r="B30" s="61" t="s">
        <v>166</v>
      </c>
      <c r="C30" s="44"/>
      <c r="D30" s="69">
        <v>0</v>
      </c>
      <c r="E30" s="44"/>
      <c r="F30" s="44"/>
      <c r="G30" s="44"/>
      <c r="H30" s="44"/>
      <c r="I30" s="44"/>
      <c r="J30" s="44" t="s">
        <v>180</v>
      </c>
    </row>
    <row r="31" spans="1:10" ht="48" thickBot="1" x14ac:dyDescent="0.3">
      <c r="A31" s="45" t="s">
        <v>158</v>
      </c>
      <c r="B31" s="61" t="s">
        <v>167</v>
      </c>
      <c r="C31" s="44"/>
      <c r="D31" s="69">
        <v>0</v>
      </c>
      <c r="E31" s="44"/>
      <c r="F31" s="44"/>
      <c r="G31" s="44"/>
      <c r="H31" s="44"/>
      <c r="I31" s="44"/>
      <c r="J31" s="44" t="s">
        <v>180</v>
      </c>
    </row>
    <row r="32" spans="1:10" ht="48" thickBot="1" x14ac:dyDescent="0.3">
      <c r="A32" s="45" t="s">
        <v>159</v>
      </c>
      <c r="B32" s="61" t="s">
        <v>168</v>
      </c>
      <c r="C32" s="44"/>
      <c r="D32" s="69">
        <v>0</v>
      </c>
      <c r="E32" s="44"/>
      <c r="F32" s="44"/>
      <c r="G32" s="44"/>
      <c r="H32" s="44"/>
      <c r="I32" s="44"/>
      <c r="J32" s="44" t="s">
        <v>180</v>
      </c>
    </row>
    <row r="33" spans="1:10" ht="32.25" thickBot="1" x14ac:dyDescent="0.3">
      <c r="A33" s="45" t="s">
        <v>160</v>
      </c>
      <c r="B33" s="62" t="s">
        <v>169</v>
      </c>
      <c r="C33" s="44"/>
      <c r="D33" s="69">
        <v>0</v>
      </c>
      <c r="E33" s="44"/>
      <c r="F33" s="44"/>
      <c r="G33" s="44"/>
      <c r="H33" s="44"/>
      <c r="I33" s="44"/>
      <c r="J33" s="44" t="s">
        <v>180</v>
      </c>
    </row>
    <row r="34" spans="1:10" ht="111" thickBot="1" x14ac:dyDescent="0.3">
      <c r="A34" s="20" t="s">
        <v>161</v>
      </c>
      <c r="B34" s="63" t="s">
        <v>170</v>
      </c>
      <c r="C34" s="5"/>
      <c r="D34" s="69">
        <v>0</v>
      </c>
      <c r="E34" s="5"/>
      <c r="F34" s="5"/>
      <c r="G34" s="5"/>
      <c r="H34" s="5"/>
      <c r="I34" s="5"/>
      <c r="J34" s="44" t="s">
        <v>180</v>
      </c>
    </row>
    <row r="35" spans="1:10" ht="63.75" thickBot="1" x14ac:dyDescent="0.3">
      <c r="A35" s="45" t="s">
        <v>162</v>
      </c>
      <c r="B35" s="64" t="s">
        <v>171</v>
      </c>
      <c r="C35" s="44"/>
      <c r="D35" s="69">
        <v>0</v>
      </c>
      <c r="E35" s="44"/>
      <c r="F35" s="44"/>
      <c r="G35" s="44"/>
      <c r="H35" s="44"/>
      <c r="I35" s="44"/>
      <c r="J35" s="44" t="s">
        <v>180</v>
      </c>
    </row>
    <row r="36" spans="1:10" ht="66.75" customHeight="1" thickBot="1" x14ac:dyDescent="0.3">
      <c r="A36" s="50" t="s">
        <v>121</v>
      </c>
      <c r="B36" s="66" t="s">
        <v>172</v>
      </c>
      <c r="C36" s="44"/>
      <c r="D36" s="69"/>
      <c r="E36" s="44"/>
      <c r="F36" s="44"/>
      <c r="G36" s="44"/>
      <c r="H36" s="44"/>
      <c r="I36" s="44"/>
      <c r="J36" s="44" t="s">
        <v>180</v>
      </c>
    </row>
    <row r="37" spans="1:10" ht="48" thickBot="1" x14ac:dyDescent="0.3">
      <c r="A37" s="45" t="s">
        <v>173</v>
      </c>
      <c r="B37" s="65" t="s">
        <v>172</v>
      </c>
      <c r="C37" s="44"/>
      <c r="D37" s="69">
        <v>0</v>
      </c>
      <c r="E37" s="44"/>
      <c r="F37" s="44"/>
      <c r="G37" s="44"/>
      <c r="H37" s="44"/>
      <c r="I37" s="44"/>
      <c r="J37" s="44" t="s">
        <v>180</v>
      </c>
    </row>
    <row r="38" spans="1:10" ht="32.25" thickBot="1" x14ac:dyDescent="0.3">
      <c r="A38" s="45" t="s">
        <v>174</v>
      </c>
      <c r="B38" s="67" t="s">
        <v>175</v>
      </c>
      <c r="C38" s="44"/>
      <c r="D38" s="69"/>
      <c r="E38" s="44"/>
      <c r="F38" s="44"/>
      <c r="G38" s="44"/>
      <c r="H38" s="44"/>
      <c r="I38" s="44"/>
      <c r="J38" s="44" t="s">
        <v>180</v>
      </c>
    </row>
    <row r="39" spans="1:10" ht="32.25" thickBot="1" x14ac:dyDescent="0.3">
      <c r="A39" s="50"/>
      <c r="B39" s="68" t="s">
        <v>176</v>
      </c>
      <c r="C39" s="44"/>
      <c r="D39" s="69"/>
      <c r="E39" s="44"/>
      <c r="F39" s="44"/>
      <c r="G39" s="44"/>
      <c r="H39" s="44"/>
      <c r="I39" s="44"/>
      <c r="J39" s="44" t="s">
        <v>180</v>
      </c>
    </row>
    <row r="40" spans="1:10" ht="32.25" thickBot="1" x14ac:dyDescent="0.3">
      <c r="A40" s="50"/>
      <c r="B40" s="68" t="s">
        <v>177</v>
      </c>
      <c r="C40" s="44"/>
      <c r="D40" s="69"/>
      <c r="E40" s="44"/>
      <c r="F40" s="44"/>
      <c r="G40" s="44"/>
      <c r="H40" s="44"/>
      <c r="I40" s="44"/>
      <c r="J40" s="44" t="s">
        <v>180</v>
      </c>
    </row>
    <row r="41" spans="1:10" ht="32.25" thickBot="1" x14ac:dyDescent="0.3">
      <c r="A41" s="50"/>
      <c r="B41" s="68" t="s">
        <v>178</v>
      </c>
      <c r="C41" s="44"/>
      <c r="D41" s="69"/>
      <c r="E41" s="44"/>
      <c r="F41" s="44"/>
      <c r="G41" s="44"/>
      <c r="H41" s="44"/>
      <c r="I41" s="44"/>
      <c r="J41" s="44" t="s">
        <v>180</v>
      </c>
    </row>
    <row r="42" spans="1:10" ht="32.25" thickBot="1" x14ac:dyDescent="0.3">
      <c r="A42" s="50"/>
      <c r="B42" s="68" t="s">
        <v>179</v>
      </c>
      <c r="C42" s="5"/>
      <c r="D42" s="5"/>
      <c r="E42" s="5"/>
      <c r="F42" s="5"/>
      <c r="G42" s="5"/>
      <c r="H42" s="5"/>
      <c r="I42" s="5"/>
      <c r="J42" s="44" t="s">
        <v>180</v>
      </c>
    </row>
    <row r="43" spans="1:10" x14ac:dyDescent="0.25">
      <c r="A43" s="119" t="s">
        <v>41</v>
      </c>
      <c r="B43" s="120"/>
      <c r="C43" s="119"/>
      <c r="D43" s="119"/>
      <c r="E43" s="119"/>
      <c r="F43" s="119"/>
      <c r="G43" s="119"/>
      <c r="H43" s="119"/>
      <c r="I43" s="119"/>
      <c r="J43" s="119"/>
    </row>
    <row r="44" spans="1:10" x14ac:dyDescent="0.25">
      <c r="A44" s="121"/>
      <c r="B44" s="121"/>
      <c r="C44" s="121"/>
      <c r="D44" s="121"/>
      <c r="E44" s="121"/>
      <c r="F44" s="121"/>
      <c r="G44" s="121"/>
      <c r="H44" s="121"/>
      <c r="I44" s="121"/>
      <c r="J44" s="121"/>
    </row>
    <row r="45" spans="1:10" x14ac:dyDescent="0.25">
      <c r="A45" s="111" t="s">
        <v>111</v>
      </c>
      <c r="B45" s="111"/>
      <c r="C45" s="111"/>
      <c r="D45" s="111"/>
      <c r="E45" s="111"/>
      <c r="F45" s="111"/>
      <c r="G45" s="111"/>
      <c r="H45" s="111"/>
      <c r="I45" s="111"/>
      <c r="J45" s="111"/>
    </row>
    <row r="46" spans="1:10" x14ac:dyDescent="0.25">
      <c r="A46" s="130" t="s">
        <v>42</v>
      </c>
      <c r="B46" s="130"/>
      <c r="C46" s="130"/>
      <c r="D46" s="130"/>
      <c r="E46" s="130"/>
      <c r="F46" s="130"/>
      <c r="G46" s="130"/>
      <c r="H46" s="130"/>
      <c r="I46" s="130"/>
      <c r="J46" s="130"/>
    </row>
    <row r="47" spans="1:10" x14ac:dyDescent="0.25">
      <c r="A47" s="130" t="s">
        <v>43</v>
      </c>
      <c r="B47" s="130"/>
      <c r="C47" s="130"/>
      <c r="D47" s="130"/>
      <c r="E47" s="130"/>
      <c r="F47" s="130"/>
      <c r="G47" s="130"/>
      <c r="H47" s="130"/>
      <c r="I47" s="130"/>
      <c r="J47" s="130"/>
    </row>
    <row r="48" spans="1:10" x14ac:dyDescent="0.25">
      <c r="A48" s="130" t="s">
        <v>44</v>
      </c>
      <c r="B48" s="130"/>
      <c r="C48" s="130"/>
      <c r="D48" s="130"/>
      <c r="E48" s="130"/>
      <c r="F48" s="130"/>
      <c r="G48" s="130"/>
      <c r="H48" s="130"/>
      <c r="I48" s="130"/>
      <c r="J48" s="130"/>
    </row>
    <row r="49" spans="1:10" x14ac:dyDescent="0.25">
      <c r="A49" s="111" t="s">
        <v>110</v>
      </c>
      <c r="B49" s="111"/>
      <c r="C49" s="111"/>
      <c r="D49" s="111"/>
      <c r="E49" s="111"/>
      <c r="F49" s="111"/>
      <c r="G49" s="111"/>
      <c r="H49" s="111"/>
      <c r="I49" s="111"/>
      <c r="J49" s="111"/>
    </row>
  </sheetData>
  <mergeCells count="24">
    <mergeCell ref="I1:J1"/>
    <mergeCell ref="A46:J46"/>
    <mergeCell ref="A47:J47"/>
    <mergeCell ref="A48:J48"/>
    <mergeCell ref="C4:C7"/>
    <mergeCell ref="D4:D7"/>
    <mergeCell ref="E4:I4"/>
    <mergeCell ref="J4:J7"/>
    <mergeCell ref="A49:J49"/>
    <mergeCell ref="A2:J2"/>
    <mergeCell ref="A24:A25"/>
    <mergeCell ref="B24:J24"/>
    <mergeCell ref="B25:J25"/>
    <mergeCell ref="A43:J43"/>
    <mergeCell ref="A44:J44"/>
    <mergeCell ref="A45:J45"/>
    <mergeCell ref="A8:A9"/>
    <mergeCell ref="B8:J8"/>
    <mergeCell ref="B9:J9"/>
    <mergeCell ref="A18:A19"/>
    <mergeCell ref="B18:J18"/>
    <mergeCell ref="B19:J19"/>
    <mergeCell ref="A4:A7"/>
    <mergeCell ref="B4:B7"/>
  </mergeCells>
  <pageMargins left="0.70866141732283472" right="0.70866141732283472" top="0.74803149606299213" bottom="0.74803149606299213" header="0.31496062992125984" footer="0.31496062992125984"/>
  <pageSetup paperSize="9" scale="69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54"/>
  <sheetViews>
    <sheetView tabSelected="1" showWhiteSpace="0" view="pageBreakPreview" topLeftCell="A19" zoomScaleNormal="100" zoomScaleSheetLayoutView="100" zoomScalePageLayoutView="70" workbookViewId="0">
      <selection activeCell="J11" sqref="J11:J14"/>
    </sheetView>
  </sheetViews>
  <sheetFormatPr defaultRowHeight="15" x14ac:dyDescent="0.25"/>
  <cols>
    <col min="1" max="1" width="7.7109375" style="77" customWidth="1"/>
    <col min="2" max="2" width="31.28515625" style="77" customWidth="1"/>
    <col min="3" max="3" width="14" style="77" customWidth="1"/>
    <col min="4" max="4" width="9.140625" style="77"/>
    <col min="5" max="5" width="11.140625" style="77" bestFit="1" customWidth="1"/>
    <col min="6" max="6" width="11.85546875" style="77" customWidth="1"/>
    <col min="7" max="9" width="9.140625" style="77"/>
    <col min="10" max="10" width="30.28515625" style="77" customWidth="1"/>
    <col min="11" max="11" width="21.85546875" style="77" customWidth="1"/>
    <col min="12" max="16384" width="9.140625" style="77"/>
  </cols>
  <sheetData>
    <row r="1" spans="1:11" ht="15.75" customHeight="1" x14ac:dyDescent="0.25">
      <c r="A1" s="141"/>
      <c r="B1" s="141"/>
      <c r="C1" s="141"/>
      <c r="D1" s="141"/>
      <c r="E1" s="141"/>
      <c r="F1" s="141"/>
      <c r="G1" s="141"/>
      <c r="H1" s="141"/>
      <c r="I1" s="141"/>
      <c r="J1" s="141"/>
      <c r="K1" s="141"/>
    </row>
    <row r="2" spans="1:11" ht="15.75" customHeight="1" x14ac:dyDescent="0.25">
      <c r="A2" s="142" t="s">
        <v>183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</row>
    <row r="3" spans="1:11" ht="15.75" x14ac:dyDescent="0.25">
      <c r="A3" s="143"/>
      <c r="B3" s="143"/>
      <c r="C3" s="143"/>
      <c r="D3" s="143"/>
      <c r="E3" s="143"/>
      <c r="F3" s="143"/>
      <c r="G3" s="143"/>
      <c r="H3" s="143"/>
      <c r="I3" s="143"/>
      <c r="J3" s="143"/>
      <c r="K3" s="143"/>
    </row>
    <row r="4" spans="1:11" ht="42" customHeight="1" x14ac:dyDescent="0.25">
      <c r="A4" s="136" t="s">
        <v>21</v>
      </c>
      <c r="B4" s="144" t="s">
        <v>97</v>
      </c>
      <c r="C4" s="136" t="s">
        <v>98</v>
      </c>
      <c r="D4" s="146" t="s">
        <v>99</v>
      </c>
      <c r="E4" s="147"/>
      <c r="F4" s="147"/>
      <c r="G4" s="147"/>
      <c r="H4" s="147"/>
      <c r="I4" s="144"/>
      <c r="J4" s="136" t="s">
        <v>101</v>
      </c>
      <c r="K4" s="136" t="s">
        <v>49</v>
      </c>
    </row>
    <row r="5" spans="1:11" ht="15.75" x14ac:dyDescent="0.25">
      <c r="A5" s="136"/>
      <c r="B5" s="145"/>
      <c r="C5" s="136"/>
      <c r="D5" s="148" t="s">
        <v>100</v>
      </c>
      <c r="E5" s="149"/>
      <c r="F5" s="149"/>
      <c r="G5" s="149"/>
      <c r="H5" s="149"/>
      <c r="I5" s="150"/>
      <c r="J5" s="136"/>
      <c r="K5" s="136"/>
    </row>
    <row r="6" spans="1:11" ht="44.25" customHeight="1" x14ac:dyDescent="0.25">
      <c r="A6" s="136"/>
      <c r="B6" s="145"/>
      <c r="C6" s="136"/>
      <c r="D6" s="78" t="s">
        <v>102</v>
      </c>
      <c r="E6" s="76" t="s">
        <v>60</v>
      </c>
      <c r="F6" s="76" t="s">
        <v>61</v>
      </c>
      <c r="G6" s="76" t="s">
        <v>62</v>
      </c>
      <c r="H6" s="76" t="s">
        <v>63</v>
      </c>
      <c r="I6" s="79" t="s">
        <v>64</v>
      </c>
      <c r="J6" s="138"/>
      <c r="K6" s="136"/>
    </row>
    <row r="7" spans="1:11" ht="25.5" customHeight="1" x14ac:dyDescent="0.25">
      <c r="A7" s="151"/>
      <c r="B7" s="80" t="s">
        <v>76</v>
      </c>
      <c r="C7" s="135" t="s">
        <v>184</v>
      </c>
      <c r="D7" s="78" t="s">
        <v>60</v>
      </c>
      <c r="E7" s="81">
        <f>F7+G7</f>
        <v>104685.41</v>
      </c>
      <c r="F7" s="81">
        <f>F8+F9+F10</f>
        <v>97372.91</v>
      </c>
      <c r="G7" s="81">
        <f>G51</f>
        <v>7312.5</v>
      </c>
      <c r="H7" s="81">
        <f t="shared" ref="H7:I7" si="0">H51</f>
        <v>0</v>
      </c>
      <c r="I7" s="81">
        <f t="shared" si="0"/>
        <v>0</v>
      </c>
      <c r="J7" s="136" t="s">
        <v>51</v>
      </c>
      <c r="K7" s="137" t="s">
        <v>180</v>
      </c>
    </row>
    <row r="8" spans="1:11" ht="31.5" x14ac:dyDescent="0.25">
      <c r="A8" s="151"/>
      <c r="B8" s="83" t="s">
        <v>182</v>
      </c>
      <c r="C8" s="135"/>
      <c r="D8" s="78">
        <v>2026</v>
      </c>
      <c r="E8" s="84">
        <f t="shared" ref="E8:E42" si="1">F8</f>
        <v>34697.770000000004</v>
      </c>
      <c r="F8" s="84">
        <f>F12+F36+F48+F51</f>
        <v>34697.770000000004</v>
      </c>
      <c r="G8" s="84">
        <f>G12+G36+G48+G51</f>
        <v>7312.5</v>
      </c>
      <c r="H8" s="84">
        <f t="shared" ref="H8:I8" si="2">H12+H36+H48+H51</f>
        <v>0</v>
      </c>
      <c r="I8" s="84">
        <f t="shared" si="2"/>
        <v>0</v>
      </c>
      <c r="J8" s="136"/>
      <c r="K8" s="137"/>
    </row>
    <row r="9" spans="1:11" ht="15.75" x14ac:dyDescent="0.25">
      <c r="A9" s="151"/>
      <c r="B9" s="85"/>
      <c r="C9" s="135"/>
      <c r="D9" s="78">
        <v>2027</v>
      </c>
      <c r="E9" s="84">
        <f t="shared" si="1"/>
        <v>31337.57</v>
      </c>
      <c r="F9" s="84">
        <f>F13+F37+F49</f>
        <v>31337.57</v>
      </c>
      <c r="G9" s="84">
        <f t="shared" ref="G9:I10" si="3">G13+G37+G49+G52</f>
        <v>7312.5</v>
      </c>
      <c r="H9" s="84">
        <f t="shared" si="3"/>
        <v>0</v>
      </c>
      <c r="I9" s="84">
        <f t="shared" si="3"/>
        <v>0</v>
      </c>
      <c r="J9" s="136"/>
      <c r="K9" s="137"/>
    </row>
    <row r="10" spans="1:11" ht="15.75" x14ac:dyDescent="0.25">
      <c r="A10" s="151"/>
      <c r="B10" s="85"/>
      <c r="C10" s="135"/>
      <c r="D10" s="78">
        <v>2028</v>
      </c>
      <c r="E10" s="84">
        <f t="shared" si="1"/>
        <v>31337.57</v>
      </c>
      <c r="F10" s="84">
        <f>F14+F38+F50</f>
        <v>31337.57</v>
      </c>
      <c r="G10" s="84">
        <f t="shared" si="3"/>
        <v>0</v>
      </c>
      <c r="H10" s="84">
        <f t="shared" si="3"/>
        <v>0</v>
      </c>
      <c r="I10" s="84">
        <f t="shared" si="3"/>
        <v>0</v>
      </c>
      <c r="J10" s="136"/>
      <c r="K10" s="137"/>
    </row>
    <row r="11" spans="1:11" ht="23.25" customHeight="1" x14ac:dyDescent="0.25">
      <c r="A11" s="134" t="s">
        <v>185</v>
      </c>
      <c r="B11" s="86" t="s">
        <v>104</v>
      </c>
      <c r="C11" s="135" t="s">
        <v>184</v>
      </c>
      <c r="D11" s="78" t="s">
        <v>60</v>
      </c>
      <c r="E11" s="81">
        <f t="shared" si="1"/>
        <v>92823.01</v>
      </c>
      <c r="F11" s="81">
        <f>F12+F13+F14</f>
        <v>92823.01</v>
      </c>
      <c r="G11" s="81">
        <f t="shared" ref="G11:I11" si="4">G12+G13+G14</f>
        <v>0</v>
      </c>
      <c r="H11" s="81">
        <f t="shared" si="4"/>
        <v>0</v>
      </c>
      <c r="I11" s="81">
        <f t="shared" si="4"/>
        <v>0</v>
      </c>
      <c r="J11" s="136" t="s">
        <v>200</v>
      </c>
      <c r="K11" s="137" t="s">
        <v>180</v>
      </c>
    </row>
    <row r="12" spans="1:11" ht="54.75" customHeight="1" x14ac:dyDescent="0.25">
      <c r="A12" s="134"/>
      <c r="B12" s="87" t="s">
        <v>199</v>
      </c>
      <c r="C12" s="135"/>
      <c r="D12" s="78">
        <v>2026</v>
      </c>
      <c r="E12" s="84">
        <f>F12</f>
        <v>31157.27</v>
      </c>
      <c r="F12" s="84">
        <f>F16+F32</f>
        <v>31157.27</v>
      </c>
      <c r="G12" s="84">
        <f t="shared" ref="G12:I12" si="5">G16+G32</f>
        <v>0</v>
      </c>
      <c r="H12" s="84">
        <f t="shared" si="5"/>
        <v>0</v>
      </c>
      <c r="I12" s="84">
        <f t="shared" si="5"/>
        <v>0</v>
      </c>
      <c r="J12" s="136"/>
      <c r="K12" s="137"/>
    </row>
    <row r="13" spans="1:11" ht="22.5" customHeight="1" x14ac:dyDescent="0.25">
      <c r="A13" s="134"/>
      <c r="B13" s="85"/>
      <c r="C13" s="135"/>
      <c r="D13" s="78">
        <v>2027</v>
      </c>
      <c r="E13" s="84">
        <f t="shared" si="1"/>
        <v>30832.87</v>
      </c>
      <c r="F13" s="84">
        <f t="shared" ref="F13:I14" si="6">F17+F33</f>
        <v>30832.87</v>
      </c>
      <c r="G13" s="84">
        <f t="shared" si="6"/>
        <v>0</v>
      </c>
      <c r="H13" s="84">
        <f t="shared" si="6"/>
        <v>0</v>
      </c>
      <c r="I13" s="84">
        <f t="shared" si="6"/>
        <v>0</v>
      </c>
      <c r="J13" s="136"/>
      <c r="K13" s="137"/>
    </row>
    <row r="14" spans="1:11" ht="24" customHeight="1" x14ac:dyDescent="0.25">
      <c r="A14" s="134"/>
      <c r="B14" s="85"/>
      <c r="C14" s="135"/>
      <c r="D14" s="78">
        <v>2028</v>
      </c>
      <c r="E14" s="84">
        <f t="shared" si="1"/>
        <v>30832.87</v>
      </c>
      <c r="F14" s="84">
        <f t="shared" si="6"/>
        <v>30832.87</v>
      </c>
      <c r="G14" s="84">
        <f t="shared" si="6"/>
        <v>0</v>
      </c>
      <c r="H14" s="84">
        <f t="shared" si="6"/>
        <v>0</v>
      </c>
      <c r="I14" s="84">
        <f t="shared" si="6"/>
        <v>0</v>
      </c>
      <c r="J14" s="136"/>
      <c r="K14" s="137"/>
    </row>
    <row r="15" spans="1:11" ht="23.25" customHeight="1" x14ac:dyDescent="0.25">
      <c r="A15" s="134" t="s">
        <v>186</v>
      </c>
      <c r="B15" s="88" t="s">
        <v>103</v>
      </c>
      <c r="C15" s="135" t="s">
        <v>184</v>
      </c>
      <c r="D15" s="78" t="s">
        <v>60</v>
      </c>
      <c r="E15" s="81">
        <f t="shared" si="1"/>
        <v>92336.91</v>
      </c>
      <c r="F15" s="81">
        <f>F16+F17+F18</f>
        <v>92336.91</v>
      </c>
      <c r="G15" s="81">
        <f t="shared" ref="G15:I15" si="7">G16+G17+G18</f>
        <v>0</v>
      </c>
      <c r="H15" s="81">
        <f t="shared" si="7"/>
        <v>0</v>
      </c>
      <c r="I15" s="81">
        <f t="shared" si="7"/>
        <v>0</v>
      </c>
      <c r="J15" s="136" t="s">
        <v>191</v>
      </c>
      <c r="K15" s="137" t="s">
        <v>180</v>
      </c>
    </row>
    <row r="16" spans="1:11" ht="76.5" customHeight="1" x14ac:dyDescent="0.25">
      <c r="A16" s="134"/>
      <c r="B16" s="75" t="s">
        <v>139</v>
      </c>
      <c r="C16" s="135"/>
      <c r="D16" s="78">
        <v>2026</v>
      </c>
      <c r="E16" s="84">
        <f t="shared" si="1"/>
        <v>30807.27</v>
      </c>
      <c r="F16" s="84">
        <f>30807.27</f>
        <v>30807.27</v>
      </c>
      <c r="G16" s="84">
        <v>0</v>
      </c>
      <c r="H16" s="84">
        <v>0</v>
      </c>
      <c r="I16" s="84">
        <v>0</v>
      </c>
      <c r="J16" s="136"/>
      <c r="K16" s="137"/>
    </row>
    <row r="17" spans="1:11" ht="15.75" x14ac:dyDescent="0.25">
      <c r="A17" s="134"/>
      <c r="B17" s="89"/>
      <c r="C17" s="135"/>
      <c r="D17" s="78">
        <v>2027</v>
      </c>
      <c r="E17" s="84">
        <f t="shared" si="1"/>
        <v>30764.82</v>
      </c>
      <c r="F17" s="84">
        <v>30764.82</v>
      </c>
      <c r="G17" s="84">
        <v>0</v>
      </c>
      <c r="H17" s="84">
        <v>0</v>
      </c>
      <c r="I17" s="84">
        <v>0</v>
      </c>
      <c r="J17" s="136"/>
      <c r="K17" s="137"/>
    </row>
    <row r="18" spans="1:11" ht="15.75" x14ac:dyDescent="0.25">
      <c r="A18" s="134"/>
      <c r="B18" s="90"/>
      <c r="C18" s="135"/>
      <c r="D18" s="78">
        <v>2028</v>
      </c>
      <c r="E18" s="84">
        <f t="shared" si="1"/>
        <v>30764.82</v>
      </c>
      <c r="F18" s="84">
        <v>30764.82</v>
      </c>
      <c r="G18" s="84">
        <v>0</v>
      </c>
      <c r="H18" s="84">
        <v>0</v>
      </c>
      <c r="I18" s="84">
        <v>0</v>
      </c>
      <c r="J18" s="136"/>
      <c r="K18" s="137"/>
    </row>
    <row r="19" spans="1:11" ht="20.25" customHeight="1" x14ac:dyDescent="0.25">
      <c r="A19" s="134" t="s">
        <v>74</v>
      </c>
      <c r="B19" s="88" t="s">
        <v>103</v>
      </c>
      <c r="C19" s="135" t="s">
        <v>184</v>
      </c>
      <c r="D19" s="78" t="s">
        <v>60</v>
      </c>
      <c r="E19" s="91">
        <f t="shared" si="1"/>
        <v>61720.28</v>
      </c>
      <c r="F19" s="81">
        <f>F20+F21+F22</f>
        <v>61720.28</v>
      </c>
      <c r="G19" s="81">
        <f t="shared" ref="G19" si="8">G20+G21+G22</f>
        <v>0</v>
      </c>
      <c r="H19" s="81">
        <f t="shared" ref="H19" si="9">H20+H21+H22</f>
        <v>0</v>
      </c>
      <c r="I19" s="81">
        <f t="shared" ref="I19" si="10">I20+I21+I22</f>
        <v>0</v>
      </c>
      <c r="J19" s="136" t="s">
        <v>192</v>
      </c>
      <c r="K19" s="137" t="s">
        <v>180</v>
      </c>
    </row>
    <row r="20" spans="1:11" ht="65.25" customHeight="1" x14ac:dyDescent="0.25">
      <c r="A20" s="134"/>
      <c r="B20" s="75" t="s">
        <v>190</v>
      </c>
      <c r="C20" s="135"/>
      <c r="D20" s="78">
        <v>2026</v>
      </c>
      <c r="E20" s="84">
        <f t="shared" si="1"/>
        <v>19397.8</v>
      </c>
      <c r="F20" s="84">
        <v>19397.8</v>
      </c>
      <c r="G20" s="84">
        <v>0</v>
      </c>
      <c r="H20" s="84">
        <v>0</v>
      </c>
      <c r="I20" s="84">
        <v>0</v>
      </c>
      <c r="J20" s="136"/>
      <c r="K20" s="137"/>
    </row>
    <row r="21" spans="1:11" ht="15.75" x14ac:dyDescent="0.25">
      <c r="A21" s="134"/>
      <c r="B21" s="89"/>
      <c r="C21" s="135"/>
      <c r="D21" s="78">
        <v>2027</v>
      </c>
      <c r="E21" s="84">
        <f t="shared" si="1"/>
        <v>21161.24</v>
      </c>
      <c r="F21" s="82">
        <v>21161.24</v>
      </c>
      <c r="G21" s="84">
        <v>0</v>
      </c>
      <c r="H21" s="84">
        <v>0</v>
      </c>
      <c r="I21" s="84">
        <v>0</v>
      </c>
      <c r="J21" s="136"/>
      <c r="K21" s="137"/>
    </row>
    <row r="22" spans="1:11" ht="15.75" x14ac:dyDescent="0.25">
      <c r="A22" s="134"/>
      <c r="B22" s="90"/>
      <c r="C22" s="135"/>
      <c r="D22" s="78">
        <v>2028</v>
      </c>
      <c r="E22" s="84">
        <f t="shared" si="1"/>
        <v>21161.24</v>
      </c>
      <c r="F22" s="82">
        <v>21161.24</v>
      </c>
      <c r="G22" s="84">
        <v>0</v>
      </c>
      <c r="H22" s="84">
        <v>0</v>
      </c>
      <c r="I22" s="84">
        <v>0</v>
      </c>
      <c r="J22" s="136"/>
      <c r="K22" s="137"/>
    </row>
    <row r="23" spans="1:11" ht="16.5" customHeight="1" x14ac:dyDescent="0.25">
      <c r="A23" s="134" t="s">
        <v>75</v>
      </c>
      <c r="B23" s="88" t="s">
        <v>103</v>
      </c>
      <c r="C23" s="135" t="s">
        <v>184</v>
      </c>
      <c r="D23" s="78" t="s">
        <v>60</v>
      </c>
      <c r="E23" s="91">
        <f t="shared" ref="E23:E26" si="11">F23</f>
        <v>1608.77</v>
      </c>
      <c r="F23" s="81">
        <f>F24+F25+F26</f>
        <v>1608.77</v>
      </c>
      <c r="G23" s="81">
        <f t="shared" ref="G23" si="12">G24+G25+G26</f>
        <v>0</v>
      </c>
      <c r="H23" s="81">
        <f t="shared" ref="H23" si="13">H24+H25+H26</f>
        <v>0</v>
      </c>
      <c r="I23" s="81">
        <f t="shared" ref="I23" si="14">I24+I25+I26</f>
        <v>0</v>
      </c>
      <c r="J23" s="136" t="s">
        <v>201</v>
      </c>
      <c r="K23" s="137" t="s">
        <v>180</v>
      </c>
    </row>
    <row r="24" spans="1:11" ht="74.25" customHeight="1" x14ac:dyDescent="0.25">
      <c r="A24" s="134"/>
      <c r="B24" s="92" t="s">
        <v>142</v>
      </c>
      <c r="C24" s="135"/>
      <c r="D24" s="78">
        <v>2026</v>
      </c>
      <c r="E24" s="84">
        <f t="shared" si="11"/>
        <v>869.59</v>
      </c>
      <c r="F24" s="82">
        <v>869.59</v>
      </c>
      <c r="G24" s="84">
        <v>0</v>
      </c>
      <c r="H24" s="84">
        <v>0</v>
      </c>
      <c r="I24" s="84">
        <v>0</v>
      </c>
      <c r="J24" s="136"/>
      <c r="K24" s="137"/>
    </row>
    <row r="25" spans="1:11" ht="15.75" x14ac:dyDescent="0.25">
      <c r="A25" s="134"/>
      <c r="B25" s="89"/>
      <c r="C25" s="135"/>
      <c r="D25" s="78">
        <v>2027</v>
      </c>
      <c r="E25" s="84">
        <f t="shared" si="11"/>
        <v>369.59</v>
      </c>
      <c r="F25" s="82">
        <v>369.59</v>
      </c>
      <c r="G25" s="84">
        <v>0</v>
      </c>
      <c r="H25" s="84">
        <v>0</v>
      </c>
      <c r="I25" s="84">
        <v>0</v>
      </c>
      <c r="J25" s="136"/>
      <c r="K25" s="137"/>
    </row>
    <row r="26" spans="1:11" ht="15.75" x14ac:dyDescent="0.25">
      <c r="A26" s="134"/>
      <c r="B26" s="90"/>
      <c r="C26" s="135"/>
      <c r="D26" s="78">
        <v>2028</v>
      </c>
      <c r="E26" s="84">
        <f t="shared" si="11"/>
        <v>369.59</v>
      </c>
      <c r="F26" s="82">
        <v>369.59</v>
      </c>
      <c r="G26" s="84">
        <v>0</v>
      </c>
      <c r="H26" s="84">
        <v>0</v>
      </c>
      <c r="I26" s="84">
        <v>0</v>
      </c>
      <c r="J26" s="136"/>
      <c r="K26" s="137"/>
    </row>
    <row r="27" spans="1:11" ht="15.75" customHeight="1" x14ac:dyDescent="0.25">
      <c r="A27" s="134" t="s">
        <v>187</v>
      </c>
      <c r="B27" s="88" t="s">
        <v>103</v>
      </c>
      <c r="C27" s="135" t="s">
        <v>184</v>
      </c>
      <c r="D27" s="78" t="s">
        <v>60</v>
      </c>
      <c r="E27" s="81">
        <f t="shared" si="1"/>
        <v>2800</v>
      </c>
      <c r="F27" s="81">
        <f>F28+F29+F30</f>
        <v>2800</v>
      </c>
      <c r="G27" s="81">
        <f t="shared" ref="G27" si="15">G28+G29+G30</f>
        <v>0</v>
      </c>
      <c r="H27" s="81">
        <f t="shared" ref="H27" si="16">H28+H29+H30</f>
        <v>0</v>
      </c>
      <c r="I27" s="81">
        <f t="shared" ref="I27" si="17">I28+I29+I30</f>
        <v>0</v>
      </c>
      <c r="J27" s="136" t="s">
        <v>193</v>
      </c>
      <c r="K27" s="137" t="s">
        <v>180</v>
      </c>
    </row>
    <row r="28" spans="1:11" ht="84" customHeight="1" x14ac:dyDescent="0.25">
      <c r="A28" s="134"/>
      <c r="B28" s="92" t="s">
        <v>143</v>
      </c>
      <c r="C28" s="135"/>
      <c r="D28" s="78">
        <v>2026</v>
      </c>
      <c r="E28" s="84">
        <f t="shared" si="1"/>
        <v>1600</v>
      </c>
      <c r="F28" s="84">
        <v>1600</v>
      </c>
      <c r="G28" s="84">
        <v>0</v>
      </c>
      <c r="H28" s="84">
        <v>0</v>
      </c>
      <c r="I28" s="84">
        <v>0</v>
      </c>
      <c r="J28" s="136"/>
      <c r="K28" s="137"/>
    </row>
    <row r="29" spans="1:11" ht="20.25" customHeight="1" x14ac:dyDescent="0.25">
      <c r="A29" s="134"/>
      <c r="B29" s="89"/>
      <c r="C29" s="135"/>
      <c r="D29" s="78">
        <v>2027</v>
      </c>
      <c r="E29" s="84">
        <f t="shared" si="1"/>
        <v>600</v>
      </c>
      <c r="F29" s="84">
        <v>600</v>
      </c>
      <c r="G29" s="84">
        <v>0</v>
      </c>
      <c r="H29" s="84">
        <v>0</v>
      </c>
      <c r="I29" s="84">
        <v>0</v>
      </c>
      <c r="J29" s="136"/>
      <c r="K29" s="137"/>
    </row>
    <row r="30" spans="1:11" ht="15.75" x14ac:dyDescent="0.25">
      <c r="A30" s="134"/>
      <c r="B30" s="90"/>
      <c r="C30" s="135"/>
      <c r="D30" s="78">
        <v>2028</v>
      </c>
      <c r="E30" s="84">
        <f t="shared" si="1"/>
        <v>600</v>
      </c>
      <c r="F30" s="84">
        <v>600</v>
      </c>
      <c r="G30" s="84">
        <v>0</v>
      </c>
      <c r="H30" s="84">
        <v>0</v>
      </c>
      <c r="I30" s="84">
        <v>0</v>
      </c>
      <c r="J30" s="136"/>
      <c r="K30" s="137"/>
    </row>
    <row r="31" spans="1:11" ht="15.75" customHeight="1" x14ac:dyDescent="0.25">
      <c r="A31" s="134" t="s">
        <v>46</v>
      </c>
      <c r="B31" s="88" t="s">
        <v>103</v>
      </c>
      <c r="C31" s="135" t="s">
        <v>184</v>
      </c>
      <c r="D31" s="78" t="s">
        <v>60</v>
      </c>
      <c r="E31" s="81">
        <f t="shared" si="1"/>
        <v>486.1</v>
      </c>
      <c r="F31" s="81">
        <f>F32+F33+F34</f>
        <v>486.1</v>
      </c>
      <c r="G31" s="81">
        <f t="shared" ref="G31" si="18">G32+G33+G34</f>
        <v>0</v>
      </c>
      <c r="H31" s="81">
        <f t="shared" ref="H31" si="19">H32+H33+H34</f>
        <v>0</v>
      </c>
      <c r="I31" s="81">
        <f t="shared" ref="I31" si="20">I32+I33+I34</f>
        <v>0</v>
      </c>
      <c r="J31" s="136" t="s">
        <v>189</v>
      </c>
      <c r="K31" s="137" t="s">
        <v>180</v>
      </c>
    </row>
    <row r="32" spans="1:11" ht="126" x14ac:dyDescent="0.25">
      <c r="A32" s="134"/>
      <c r="B32" s="92" t="s">
        <v>145</v>
      </c>
      <c r="C32" s="135"/>
      <c r="D32" s="78">
        <v>2026</v>
      </c>
      <c r="E32" s="84">
        <f t="shared" si="1"/>
        <v>350</v>
      </c>
      <c r="F32" s="84">
        <v>350</v>
      </c>
      <c r="G32" s="84">
        <v>0</v>
      </c>
      <c r="H32" s="84">
        <v>0</v>
      </c>
      <c r="I32" s="84">
        <v>0</v>
      </c>
      <c r="J32" s="136"/>
      <c r="K32" s="137"/>
    </row>
    <row r="33" spans="1:11" ht="15.75" x14ac:dyDescent="0.25">
      <c r="A33" s="134"/>
      <c r="B33" s="89"/>
      <c r="C33" s="135"/>
      <c r="D33" s="78">
        <v>2027</v>
      </c>
      <c r="E33" s="84">
        <f t="shared" si="1"/>
        <v>68.05</v>
      </c>
      <c r="F33" s="84">
        <v>68.05</v>
      </c>
      <c r="G33" s="84">
        <v>0</v>
      </c>
      <c r="H33" s="84">
        <v>0</v>
      </c>
      <c r="I33" s="84">
        <v>0</v>
      </c>
      <c r="J33" s="136"/>
      <c r="K33" s="137"/>
    </row>
    <row r="34" spans="1:11" ht="15.75" x14ac:dyDescent="0.25">
      <c r="A34" s="134"/>
      <c r="B34" s="90"/>
      <c r="C34" s="135"/>
      <c r="D34" s="78">
        <v>2028</v>
      </c>
      <c r="E34" s="84">
        <f t="shared" si="1"/>
        <v>68.05</v>
      </c>
      <c r="F34" s="84">
        <v>68.05</v>
      </c>
      <c r="G34" s="84">
        <v>0</v>
      </c>
      <c r="H34" s="84">
        <v>0</v>
      </c>
      <c r="I34" s="84">
        <v>0</v>
      </c>
      <c r="J34" s="136"/>
      <c r="K34" s="137"/>
    </row>
    <row r="35" spans="1:11" ht="15.75" customHeight="1" x14ac:dyDescent="0.25">
      <c r="A35" s="134" t="s">
        <v>188</v>
      </c>
      <c r="B35" s="88" t="s">
        <v>108</v>
      </c>
      <c r="C35" s="135" t="s">
        <v>184</v>
      </c>
      <c r="D35" s="78" t="s">
        <v>60</v>
      </c>
      <c r="E35" s="81">
        <f t="shared" si="1"/>
        <v>1792.4</v>
      </c>
      <c r="F35" s="81">
        <f>F36+F37+F38</f>
        <v>1792.4</v>
      </c>
      <c r="G35" s="81">
        <f t="shared" ref="G35" si="21">G36+G37+G38</f>
        <v>0</v>
      </c>
      <c r="H35" s="81">
        <f t="shared" ref="H35" si="22">H36+H37+H38</f>
        <v>0</v>
      </c>
      <c r="I35" s="81">
        <f t="shared" ref="I35" si="23">I36+I37+I38</f>
        <v>0</v>
      </c>
      <c r="J35" s="138" t="s">
        <v>195</v>
      </c>
      <c r="K35" s="137" t="s">
        <v>198</v>
      </c>
    </row>
    <row r="36" spans="1:11" ht="47.25" x14ac:dyDescent="0.25">
      <c r="A36" s="134"/>
      <c r="B36" s="92" t="s">
        <v>202</v>
      </c>
      <c r="C36" s="135"/>
      <c r="D36" s="78">
        <v>2026</v>
      </c>
      <c r="E36" s="84">
        <f>F36</f>
        <v>783</v>
      </c>
      <c r="F36" s="84">
        <f>F40+F44</f>
        <v>783</v>
      </c>
      <c r="G36" s="84">
        <v>0</v>
      </c>
      <c r="H36" s="84">
        <v>0</v>
      </c>
      <c r="I36" s="84">
        <v>0</v>
      </c>
      <c r="J36" s="139"/>
      <c r="K36" s="137"/>
    </row>
    <row r="37" spans="1:11" ht="15.75" x14ac:dyDescent="0.25">
      <c r="A37" s="134"/>
      <c r="B37" s="89"/>
      <c r="C37" s="135"/>
      <c r="D37" s="78">
        <v>2027</v>
      </c>
      <c r="E37" s="84">
        <f t="shared" si="1"/>
        <v>504.70000000000005</v>
      </c>
      <c r="F37" s="84">
        <f t="shared" ref="F37:F38" si="24">F41+F45</f>
        <v>504.70000000000005</v>
      </c>
      <c r="G37" s="84">
        <v>0</v>
      </c>
      <c r="H37" s="84">
        <v>0</v>
      </c>
      <c r="I37" s="84">
        <v>0</v>
      </c>
      <c r="J37" s="139"/>
      <c r="K37" s="137"/>
    </row>
    <row r="38" spans="1:11" ht="15.75" x14ac:dyDescent="0.25">
      <c r="A38" s="134"/>
      <c r="B38" s="90"/>
      <c r="C38" s="135"/>
      <c r="D38" s="78">
        <v>2028</v>
      </c>
      <c r="E38" s="84">
        <f t="shared" si="1"/>
        <v>504.70000000000005</v>
      </c>
      <c r="F38" s="84">
        <f t="shared" si="24"/>
        <v>504.70000000000005</v>
      </c>
      <c r="G38" s="84">
        <v>0</v>
      </c>
      <c r="H38" s="84">
        <v>0</v>
      </c>
      <c r="I38" s="84">
        <v>0</v>
      </c>
      <c r="J38" s="140"/>
      <c r="K38" s="137"/>
    </row>
    <row r="39" spans="1:11" ht="16.5" customHeight="1" x14ac:dyDescent="0.25">
      <c r="A39" s="134" t="s">
        <v>47</v>
      </c>
      <c r="B39" s="88" t="s">
        <v>103</v>
      </c>
      <c r="C39" s="135" t="s">
        <v>184</v>
      </c>
      <c r="D39" s="78" t="s">
        <v>60</v>
      </c>
      <c r="E39" s="81">
        <f t="shared" si="1"/>
        <v>1688.6800000000003</v>
      </c>
      <c r="F39" s="81">
        <f>F40+F41+F42</f>
        <v>1688.6800000000003</v>
      </c>
      <c r="G39" s="81">
        <f t="shared" ref="G39" si="25">G40+G41+G42</f>
        <v>0</v>
      </c>
      <c r="H39" s="81">
        <f t="shared" ref="H39" si="26">H40+H41+H42</f>
        <v>0</v>
      </c>
      <c r="I39" s="81">
        <f t="shared" ref="I39" si="27">I40+I41+I42</f>
        <v>0</v>
      </c>
      <c r="J39" s="136" t="s">
        <v>151</v>
      </c>
      <c r="K39" s="137" t="s">
        <v>196</v>
      </c>
    </row>
    <row r="40" spans="1:11" ht="63" x14ac:dyDescent="0.25">
      <c r="A40" s="134"/>
      <c r="B40" s="92" t="s">
        <v>203</v>
      </c>
      <c r="C40" s="135"/>
      <c r="D40" s="78">
        <v>2026</v>
      </c>
      <c r="E40" s="84">
        <f>F40</f>
        <v>745.96</v>
      </c>
      <c r="F40" s="82">
        <v>745.96</v>
      </c>
      <c r="G40" s="84">
        <v>0</v>
      </c>
      <c r="H40" s="84">
        <v>0</v>
      </c>
      <c r="I40" s="84">
        <v>0</v>
      </c>
      <c r="J40" s="136"/>
      <c r="K40" s="137"/>
    </row>
    <row r="41" spans="1:11" ht="15.75" x14ac:dyDescent="0.25">
      <c r="A41" s="134"/>
      <c r="B41" s="89"/>
      <c r="C41" s="135"/>
      <c r="D41" s="78">
        <v>2027</v>
      </c>
      <c r="E41" s="84">
        <f t="shared" si="1"/>
        <v>471.36</v>
      </c>
      <c r="F41" s="82">
        <v>471.36</v>
      </c>
      <c r="G41" s="84">
        <v>0</v>
      </c>
      <c r="H41" s="84">
        <v>0</v>
      </c>
      <c r="I41" s="84">
        <v>0</v>
      </c>
      <c r="J41" s="136"/>
      <c r="K41" s="137"/>
    </row>
    <row r="42" spans="1:11" ht="15.75" x14ac:dyDescent="0.25">
      <c r="A42" s="134"/>
      <c r="B42" s="90"/>
      <c r="C42" s="135"/>
      <c r="D42" s="78">
        <v>2028</v>
      </c>
      <c r="E42" s="84">
        <f t="shared" si="1"/>
        <v>471.36</v>
      </c>
      <c r="F42" s="82">
        <v>471.36</v>
      </c>
      <c r="G42" s="84">
        <v>0</v>
      </c>
      <c r="H42" s="84">
        <v>0</v>
      </c>
      <c r="I42" s="84">
        <v>0</v>
      </c>
      <c r="J42" s="136"/>
      <c r="K42" s="137"/>
    </row>
    <row r="43" spans="1:11" ht="16.5" customHeight="1" x14ac:dyDescent="0.25">
      <c r="A43" s="134" t="s">
        <v>48</v>
      </c>
      <c r="B43" s="88" t="s">
        <v>103</v>
      </c>
      <c r="C43" s="135" t="s">
        <v>184</v>
      </c>
      <c r="D43" s="78" t="s">
        <v>60</v>
      </c>
      <c r="E43" s="81">
        <f t="shared" ref="E43" si="28">F43</f>
        <v>103.72</v>
      </c>
      <c r="F43" s="81">
        <f>F44+F45+F46</f>
        <v>103.72</v>
      </c>
      <c r="G43" s="81">
        <f t="shared" ref="G43" si="29">G44+G45+G46</f>
        <v>0</v>
      </c>
      <c r="H43" s="81">
        <f t="shared" ref="H43" si="30">H44+H45+H46</f>
        <v>0</v>
      </c>
      <c r="I43" s="81">
        <f t="shared" ref="I43" si="31">I44+I45+I46</f>
        <v>0</v>
      </c>
      <c r="J43" s="136" t="s">
        <v>194</v>
      </c>
      <c r="K43" s="137" t="s">
        <v>197</v>
      </c>
    </row>
    <row r="44" spans="1:11" ht="47.25" x14ac:dyDescent="0.25">
      <c r="A44" s="134"/>
      <c r="B44" s="93" t="s">
        <v>204</v>
      </c>
      <c r="C44" s="135"/>
      <c r="D44" s="78">
        <v>2026</v>
      </c>
      <c r="E44" s="84">
        <f>F44</f>
        <v>37.04</v>
      </c>
      <c r="F44" s="82">
        <v>37.04</v>
      </c>
      <c r="G44" s="84">
        <v>0</v>
      </c>
      <c r="H44" s="84">
        <v>0</v>
      </c>
      <c r="I44" s="84">
        <v>0</v>
      </c>
      <c r="J44" s="136"/>
      <c r="K44" s="137"/>
    </row>
    <row r="45" spans="1:11" ht="15.75" x14ac:dyDescent="0.25">
      <c r="A45" s="134"/>
      <c r="B45" s="89"/>
      <c r="C45" s="135"/>
      <c r="D45" s="78">
        <v>2027</v>
      </c>
      <c r="E45" s="84">
        <f t="shared" ref="E45:E46" si="32">F45</f>
        <v>33.340000000000003</v>
      </c>
      <c r="F45" s="82">
        <v>33.340000000000003</v>
      </c>
      <c r="G45" s="84">
        <v>0</v>
      </c>
      <c r="H45" s="84">
        <v>0</v>
      </c>
      <c r="I45" s="84">
        <v>0</v>
      </c>
      <c r="J45" s="136"/>
      <c r="K45" s="137"/>
    </row>
    <row r="46" spans="1:11" ht="15.75" x14ac:dyDescent="0.25">
      <c r="A46" s="134"/>
      <c r="B46" s="90"/>
      <c r="C46" s="135"/>
      <c r="D46" s="78">
        <v>2028</v>
      </c>
      <c r="E46" s="84">
        <f t="shared" si="32"/>
        <v>33.340000000000003</v>
      </c>
      <c r="F46" s="82">
        <v>33.340000000000003</v>
      </c>
      <c r="G46" s="84">
        <v>0</v>
      </c>
      <c r="H46" s="84">
        <v>0</v>
      </c>
      <c r="I46" s="84">
        <v>0</v>
      </c>
      <c r="J46" s="136"/>
      <c r="K46" s="137"/>
    </row>
    <row r="47" spans="1:11" ht="16.5" customHeight="1" x14ac:dyDescent="0.25">
      <c r="A47" s="134" t="s">
        <v>207</v>
      </c>
      <c r="B47" s="88" t="s">
        <v>208</v>
      </c>
      <c r="C47" s="135" t="s">
        <v>184</v>
      </c>
      <c r="D47" s="78" t="s">
        <v>60</v>
      </c>
      <c r="E47" s="94">
        <f>F47</f>
        <v>320</v>
      </c>
      <c r="F47" s="81">
        <f>F48+F49+F50</f>
        <v>320</v>
      </c>
      <c r="G47" s="81">
        <f t="shared" ref="G47" si="33">G48+G49+G50</f>
        <v>0</v>
      </c>
      <c r="H47" s="81">
        <f t="shared" ref="H47" si="34">H48+H49+H50</f>
        <v>0</v>
      </c>
      <c r="I47" s="81">
        <f t="shared" ref="I47" si="35">I48+I49+I50</f>
        <v>0</v>
      </c>
      <c r="J47" s="136" t="s">
        <v>206</v>
      </c>
      <c r="K47" s="137" t="s">
        <v>180</v>
      </c>
    </row>
    <row r="48" spans="1:11" ht="78.75" x14ac:dyDescent="0.25">
      <c r="A48" s="134"/>
      <c r="B48" s="92" t="s">
        <v>205</v>
      </c>
      <c r="C48" s="135"/>
      <c r="D48" s="78">
        <v>2026</v>
      </c>
      <c r="E48" s="84">
        <v>320</v>
      </c>
      <c r="F48" s="95">
        <v>320</v>
      </c>
      <c r="G48" s="84">
        <v>0</v>
      </c>
      <c r="H48" s="84">
        <v>0</v>
      </c>
      <c r="I48" s="84">
        <v>0</v>
      </c>
      <c r="J48" s="136"/>
      <c r="K48" s="137"/>
    </row>
    <row r="49" spans="1:11" ht="15.75" x14ac:dyDescent="0.25">
      <c r="A49" s="134"/>
      <c r="B49" s="89"/>
      <c r="C49" s="135"/>
      <c r="D49" s="78">
        <v>2027</v>
      </c>
      <c r="E49" s="84">
        <v>0</v>
      </c>
      <c r="F49" s="95">
        <v>0</v>
      </c>
      <c r="G49" s="84">
        <v>0</v>
      </c>
      <c r="H49" s="84">
        <v>0</v>
      </c>
      <c r="I49" s="84">
        <v>0</v>
      </c>
      <c r="J49" s="136"/>
      <c r="K49" s="137"/>
    </row>
    <row r="50" spans="1:11" ht="15.75" x14ac:dyDescent="0.25">
      <c r="A50" s="134"/>
      <c r="B50" s="90"/>
      <c r="C50" s="135"/>
      <c r="D50" s="78">
        <v>2028</v>
      </c>
      <c r="E50" s="84">
        <v>0</v>
      </c>
      <c r="F50" s="95">
        <v>0</v>
      </c>
      <c r="G50" s="84">
        <v>0</v>
      </c>
      <c r="H50" s="84">
        <v>0</v>
      </c>
      <c r="I50" s="84">
        <v>0</v>
      </c>
      <c r="J50" s="136"/>
      <c r="K50" s="137"/>
    </row>
    <row r="51" spans="1:11" ht="16.5" customHeight="1" x14ac:dyDescent="0.25">
      <c r="A51" s="134" t="s">
        <v>209</v>
      </c>
      <c r="B51" s="88" t="s">
        <v>210</v>
      </c>
      <c r="C51" s="135" t="s">
        <v>184</v>
      </c>
      <c r="D51" s="96" t="s">
        <v>60</v>
      </c>
      <c r="E51" s="94">
        <f>F51+G51</f>
        <v>9750</v>
      </c>
      <c r="F51" s="81">
        <f>F52+F53+F54</f>
        <v>2437.5</v>
      </c>
      <c r="G51" s="81">
        <f>G52+G53+G54</f>
        <v>7312.5</v>
      </c>
      <c r="H51" s="81">
        <f t="shared" ref="H51" si="36">H52+H53+H54</f>
        <v>0</v>
      </c>
      <c r="I51" s="81">
        <f t="shared" ref="I51" si="37">I52+I53+I54</f>
        <v>0</v>
      </c>
      <c r="J51" s="136"/>
      <c r="K51" s="137" t="s">
        <v>211</v>
      </c>
    </row>
    <row r="52" spans="1:11" ht="78.75" x14ac:dyDescent="0.25">
      <c r="A52" s="134"/>
      <c r="B52" s="92" t="s">
        <v>212</v>
      </c>
      <c r="C52" s="135"/>
      <c r="D52" s="96">
        <v>2026</v>
      </c>
      <c r="E52" s="84">
        <v>320</v>
      </c>
      <c r="F52" s="95">
        <f>2250+187.5</f>
        <v>2437.5</v>
      </c>
      <c r="G52" s="82">
        <f>6750+562.5</f>
        <v>7312.5</v>
      </c>
      <c r="H52" s="84">
        <v>0</v>
      </c>
      <c r="I52" s="84">
        <v>0</v>
      </c>
      <c r="J52" s="136"/>
      <c r="K52" s="137"/>
    </row>
    <row r="53" spans="1:11" ht="15.75" x14ac:dyDescent="0.25">
      <c r="A53" s="134"/>
      <c r="B53" s="89"/>
      <c r="C53" s="135"/>
      <c r="D53" s="96">
        <v>2027</v>
      </c>
      <c r="E53" s="84">
        <v>0</v>
      </c>
      <c r="F53" s="95">
        <v>0</v>
      </c>
      <c r="G53" s="95">
        <v>0</v>
      </c>
      <c r="H53" s="84">
        <v>0</v>
      </c>
      <c r="I53" s="84">
        <v>0</v>
      </c>
      <c r="J53" s="136"/>
      <c r="K53" s="137"/>
    </row>
    <row r="54" spans="1:11" ht="15.75" x14ac:dyDescent="0.25">
      <c r="A54" s="134"/>
      <c r="B54" s="90"/>
      <c r="C54" s="135"/>
      <c r="D54" s="96">
        <v>2028</v>
      </c>
      <c r="E54" s="84">
        <v>0</v>
      </c>
      <c r="F54" s="95">
        <v>0</v>
      </c>
      <c r="G54" s="95">
        <v>0</v>
      </c>
      <c r="H54" s="84">
        <v>0</v>
      </c>
      <c r="I54" s="84">
        <v>0</v>
      </c>
      <c r="J54" s="136"/>
      <c r="K54" s="137"/>
    </row>
  </sheetData>
  <mergeCells count="58">
    <mergeCell ref="A51:A54"/>
    <mergeCell ref="C51:C54"/>
    <mergeCell ref="J51:J54"/>
    <mergeCell ref="K51:K54"/>
    <mergeCell ref="A15:A18"/>
    <mergeCell ref="C15:C18"/>
    <mergeCell ref="J15:J18"/>
    <mergeCell ref="K15:K18"/>
    <mergeCell ref="A39:A42"/>
    <mergeCell ref="C39:C42"/>
    <mergeCell ref="J39:J42"/>
    <mergeCell ref="K39:K42"/>
    <mergeCell ref="A19:A22"/>
    <mergeCell ref="C19:C22"/>
    <mergeCell ref="J19:J22"/>
    <mergeCell ref="K19:K22"/>
    <mergeCell ref="C7:C10"/>
    <mergeCell ref="J7:J10"/>
    <mergeCell ref="K7:K10"/>
    <mergeCell ref="A11:A14"/>
    <mergeCell ref="C11:C14"/>
    <mergeCell ref="J11:J14"/>
    <mergeCell ref="K11:K14"/>
    <mergeCell ref="A7:A10"/>
    <mergeCell ref="A1:K1"/>
    <mergeCell ref="A2:K2"/>
    <mergeCell ref="A3:K3"/>
    <mergeCell ref="A4:A6"/>
    <mergeCell ref="B4:B6"/>
    <mergeCell ref="C4:C6"/>
    <mergeCell ref="D4:I4"/>
    <mergeCell ref="J4:J6"/>
    <mergeCell ref="K4:K6"/>
    <mergeCell ref="D5:I5"/>
    <mergeCell ref="A47:A50"/>
    <mergeCell ref="C47:C50"/>
    <mergeCell ref="J47:J50"/>
    <mergeCell ref="K47:K50"/>
    <mergeCell ref="A27:A30"/>
    <mergeCell ref="C27:C30"/>
    <mergeCell ref="J27:J30"/>
    <mergeCell ref="K27:K30"/>
    <mergeCell ref="A35:A38"/>
    <mergeCell ref="C35:C38"/>
    <mergeCell ref="J35:J38"/>
    <mergeCell ref="K35:K38"/>
    <mergeCell ref="A31:A34"/>
    <mergeCell ref="C31:C34"/>
    <mergeCell ref="J31:J34"/>
    <mergeCell ref="K31:K34"/>
    <mergeCell ref="A43:A46"/>
    <mergeCell ref="C43:C46"/>
    <mergeCell ref="J43:J46"/>
    <mergeCell ref="K43:K46"/>
    <mergeCell ref="A23:A26"/>
    <mergeCell ref="C23:C26"/>
    <mergeCell ref="J23:J26"/>
    <mergeCell ref="K23:K26"/>
  </mergeCells>
  <pageMargins left="0.70866141732283472" right="0" top="0" bottom="0" header="0" footer="0"/>
  <pageSetup paperSize="9" scale="5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view="pageLayout" zoomScaleNormal="100" workbookViewId="0">
      <selection activeCell="A2" sqref="A2:L2"/>
    </sheetView>
  </sheetViews>
  <sheetFormatPr defaultRowHeight="15" x14ac:dyDescent="0.25"/>
  <cols>
    <col min="1" max="1" width="4.85546875" customWidth="1"/>
    <col min="2" max="2" width="26.85546875" customWidth="1"/>
    <col min="3" max="3" width="17" customWidth="1"/>
    <col min="4" max="4" width="15" customWidth="1"/>
    <col min="5" max="5" width="13.85546875" customWidth="1"/>
    <col min="6" max="6" width="14.140625" customWidth="1"/>
    <col min="7" max="7" width="15" customWidth="1"/>
  </cols>
  <sheetData>
    <row r="1" spans="1:12" ht="15.75" x14ac:dyDescent="0.25">
      <c r="A1" s="154"/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</row>
    <row r="2" spans="1:12" ht="15.75" x14ac:dyDescent="0.25">
      <c r="A2" s="153" t="s">
        <v>133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3" spans="1:12" ht="15.75" thickBot="1" x14ac:dyDescent="0.3"/>
    <row r="4" spans="1:12" ht="30" customHeight="1" x14ac:dyDescent="0.25">
      <c r="A4" s="126" t="s">
        <v>21</v>
      </c>
      <c r="B4" s="126" t="s">
        <v>52</v>
      </c>
      <c r="C4" s="126" t="s">
        <v>53</v>
      </c>
      <c r="D4" s="126" t="s">
        <v>54</v>
      </c>
      <c r="E4" s="126" t="s">
        <v>55</v>
      </c>
      <c r="F4" s="126" t="s">
        <v>56</v>
      </c>
      <c r="G4" s="155" t="s">
        <v>57</v>
      </c>
      <c r="H4" s="156"/>
      <c r="I4" s="156"/>
      <c r="J4" s="156"/>
      <c r="K4" s="156"/>
      <c r="L4" s="157"/>
    </row>
    <row r="5" spans="1:12" ht="16.5" thickBot="1" x14ac:dyDescent="0.3">
      <c r="A5" s="127"/>
      <c r="B5" s="127"/>
      <c r="C5" s="127"/>
      <c r="D5" s="127"/>
      <c r="E5" s="127"/>
      <c r="F5" s="127"/>
      <c r="G5" s="158" t="s">
        <v>58</v>
      </c>
      <c r="H5" s="159"/>
      <c r="I5" s="159"/>
      <c r="J5" s="159"/>
      <c r="K5" s="159"/>
      <c r="L5" s="160"/>
    </row>
    <row r="6" spans="1:12" ht="21.75" customHeight="1" thickBot="1" x14ac:dyDescent="0.3">
      <c r="A6" s="128"/>
      <c r="B6" s="128"/>
      <c r="C6" s="128"/>
      <c r="D6" s="128"/>
      <c r="E6" s="128"/>
      <c r="F6" s="128"/>
      <c r="G6" s="17" t="s">
        <v>59</v>
      </c>
      <c r="H6" s="17" t="s">
        <v>60</v>
      </c>
      <c r="I6" s="17" t="s">
        <v>61</v>
      </c>
      <c r="J6" s="17" t="s">
        <v>62</v>
      </c>
      <c r="K6" s="17" t="s">
        <v>63</v>
      </c>
      <c r="L6" s="17" t="s">
        <v>64</v>
      </c>
    </row>
    <row r="7" spans="1:12" ht="16.5" thickBot="1" x14ac:dyDescent="0.3">
      <c r="A7" s="101"/>
      <c r="B7" s="122" t="s">
        <v>109</v>
      </c>
      <c r="C7" s="123"/>
      <c r="D7" s="123"/>
      <c r="E7" s="123"/>
      <c r="F7" s="124"/>
      <c r="G7" s="17" t="s">
        <v>60</v>
      </c>
      <c r="H7" s="5"/>
      <c r="I7" s="5"/>
      <c r="J7" s="5"/>
      <c r="K7" s="5"/>
      <c r="L7" s="5"/>
    </row>
    <row r="8" spans="1:12" ht="16.5" thickBot="1" x14ac:dyDescent="0.3">
      <c r="A8" s="102"/>
      <c r="B8" s="116"/>
      <c r="C8" s="97"/>
      <c r="D8" s="97"/>
      <c r="E8" s="97"/>
      <c r="F8" s="118"/>
      <c r="G8" s="17" t="s">
        <v>27</v>
      </c>
      <c r="H8" s="5"/>
      <c r="I8" s="5"/>
      <c r="J8" s="5"/>
      <c r="K8" s="5"/>
      <c r="L8" s="5"/>
    </row>
    <row r="9" spans="1:12" ht="16.5" thickBot="1" x14ac:dyDescent="0.3">
      <c r="A9" s="102"/>
      <c r="B9" s="116"/>
      <c r="C9" s="97"/>
      <c r="D9" s="97"/>
      <c r="E9" s="97"/>
      <c r="F9" s="118"/>
      <c r="G9" s="17" t="s">
        <v>27</v>
      </c>
      <c r="H9" s="5"/>
      <c r="I9" s="5"/>
      <c r="J9" s="5"/>
      <c r="K9" s="5"/>
      <c r="L9" s="5"/>
    </row>
    <row r="10" spans="1:12" ht="16.5" thickBot="1" x14ac:dyDescent="0.3">
      <c r="A10" s="102"/>
      <c r="B10" s="116"/>
      <c r="C10" s="97"/>
      <c r="D10" s="97"/>
      <c r="E10" s="97"/>
      <c r="F10" s="118"/>
      <c r="G10" s="17" t="s">
        <v>27</v>
      </c>
      <c r="H10" s="5"/>
      <c r="I10" s="5"/>
      <c r="J10" s="5"/>
      <c r="K10" s="5"/>
      <c r="L10" s="5"/>
    </row>
    <row r="11" spans="1:12" ht="16.5" thickBot="1" x14ac:dyDescent="0.3">
      <c r="A11" s="103"/>
      <c r="B11" s="104"/>
      <c r="C11" s="105"/>
      <c r="D11" s="105"/>
      <c r="E11" s="105"/>
      <c r="F11" s="106"/>
      <c r="G11" s="17" t="s">
        <v>27</v>
      </c>
      <c r="H11" s="5"/>
      <c r="I11" s="5"/>
      <c r="J11" s="5"/>
      <c r="K11" s="5"/>
      <c r="L11" s="5"/>
    </row>
    <row r="12" spans="1:12" ht="16.5" thickBot="1" x14ac:dyDescent="0.3">
      <c r="A12" s="3"/>
      <c r="B12" s="107" t="s">
        <v>65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9"/>
    </row>
    <row r="13" spans="1:12" ht="16.5" thickBot="1" x14ac:dyDescent="0.3">
      <c r="A13" s="126">
        <v>1</v>
      </c>
      <c r="B13" s="126" t="s">
        <v>66</v>
      </c>
      <c r="C13" s="101"/>
      <c r="D13" s="101"/>
      <c r="E13" s="101"/>
      <c r="F13" s="101"/>
      <c r="G13" s="17" t="s">
        <v>60</v>
      </c>
      <c r="H13" s="5"/>
      <c r="I13" s="5"/>
      <c r="J13" s="5"/>
      <c r="K13" s="5"/>
      <c r="L13" s="5"/>
    </row>
    <row r="14" spans="1:12" ht="16.5" thickBot="1" x14ac:dyDescent="0.3">
      <c r="A14" s="127"/>
      <c r="B14" s="127"/>
      <c r="C14" s="102"/>
      <c r="D14" s="102"/>
      <c r="E14" s="102"/>
      <c r="F14" s="102"/>
      <c r="G14" s="17" t="s">
        <v>27</v>
      </c>
      <c r="H14" s="5"/>
      <c r="I14" s="5"/>
      <c r="J14" s="5"/>
      <c r="K14" s="5"/>
      <c r="L14" s="5"/>
    </row>
    <row r="15" spans="1:12" ht="16.5" thickBot="1" x14ac:dyDescent="0.3">
      <c r="A15" s="127"/>
      <c r="B15" s="127"/>
      <c r="C15" s="102"/>
      <c r="D15" s="102"/>
      <c r="E15" s="102"/>
      <c r="F15" s="102"/>
      <c r="G15" s="17" t="s">
        <v>27</v>
      </c>
      <c r="H15" s="5"/>
      <c r="I15" s="5"/>
      <c r="J15" s="5"/>
      <c r="K15" s="5"/>
      <c r="L15" s="5"/>
    </row>
    <row r="16" spans="1:12" ht="16.5" thickBot="1" x14ac:dyDescent="0.3">
      <c r="A16" s="127"/>
      <c r="B16" s="127"/>
      <c r="C16" s="102"/>
      <c r="D16" s="102"/>
      <c r="E16" s="102"/>
      <c r="F16" s="102"/>
      <c r="G16" s="17" t="s">
        <v>27</v>
      </c>
      <c r="H16" s="5"/>
      <c r="I16" s="5"/>
      <c r="J16" s="5"/>
      <c r="K16" s="5"/>
      <c r="L16" s="5"/>
    </row>
    <row r="17" spans="1:12" ht="16.5" thickBot="1" x14ac:dyDescent="0.3">
      <c r="A17" s="128"/>
      <c r="B17" s="128"/>
      <c r="C17" s="103"/>
      <c r="D17" s="103"/>
      <c r="E17" s="103"/>
      <c r="F17" s="103"/>
      <c r="G17" s="17" t="s">
        <v>27</v>
      </c>
      <c r="H17" s="5"/>
      <c r="I17" s="5"/>
      <c r="J17" s="5"/>
      <c r="K17" s="5"/>
      <c r="L17" s="5"/>
    </row>
    <row r="18" spans="1:12" ht="16.5" thickBot="1" x14ac:dyDescent="0.3">
      <c r="A18" s="18" t="s">
        <v>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6.5" thickBot="1" x14ac:dyDescent="0.3">
      <c r="A19" s="3"/>
      <c r="B19" s="107" t="s">
        <v>67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9"/>
    </row>
    <row r="20" spans="1:12" ht="16.5" thickBot="1" x14ac:dyDescent="0.3">
      <c r="A20" s="126">
        <v>2</v>
      </c>
      <c r="B20" s="101"/>
      <c r="C20" s="101"/>
      <c r="D20" s="101"/>
      <c r="E20" s="101"/>
      <c r="F20" s="101"/>
      <c r="G20" s="17" t="s">
        <v>60</v>
      </c>
      <c r="H20" s="5"/>
      <c r="I20" s="5"/>
      <c r="J20" s="5"/>
      <c r="K20" s="5"/>
      <c r="L20" s="5"/>
    </row>
    <row r="21" spans="1:12" ht="16.5" thickBot="1" x14ac:dyDescent="0.3">
      <c r="A21" s="127"/>
      <c r="B21" s="102"/>
      <c r="C21" s="102"/>
      <c r="D21" s="102"/>
      <c r="E21" s="102"/>
      <c r="F21" s="102"/>
      <c r="G21" s="17" t="s">
        <v>27</v>
      </c>
      <c r="H21" s="5"/>
      <c r="I21" s="5"/>
      <c r="J21" s="5"/>
      <c r="K21" s="5"/>
      <c r="L21" s="5"/>
    </row>
    <row r="22" spans="1:12" ht="16.5" thickBot="1" x14ac:dyDescent="0.3">
      <c r="A22" s="127"/>
      <c r="B22" s="102"/>
      <c r="C22" s="102"/>
      <c r="D22" s="102"/>
      <c r="E22" s="102"/>
      <c r="F22" s="102"/>
      <c r="G22" s="17" t="s">
        <v>27</v>
      </c>
      <c r="H22" s="5"/>
      <c r="I22" s="5"/>
      <c r="J22" s="5"/>
      <c r="K22" s="5"/>
      <c r="L22" s="5"/>
    </row>
    <row r="23" spans="1:12" ht="16.5" thickBot="1" x14ac:dyDescent="0.3">
      <c r="A23" s="127"/>
      <c r="B23" s="102"/>
      <c r="C23" s="102"/>
      <c r="D23" s="102"/>
      <c r="E23" s="102"/>
      <c r="F23" s="102"/>
      <c r="G23" s="17" t="s">
        <v>27</v>
      </c>
      <c r="H23" s="5"/>
      <c r="I23" s="5"/>
      <c r="J23" s="5"/>
      <c r="K23" s="5"/>
      <c r="L23" s="5"/>
    </row>
    <row r="24" spans="1:12" ht="16.5" thickBot="1" x14ac:dyDescent="0.3">
      <c r="A24" s="128"/>
      <c r="B24" s="103"/>
      <c r="C24" s="103"/>
      <c r="D24" s="103"/>
      <c r="E24" s="103"/>
      <c r="F24" s="103"/>
      <c r="G24" s="17" t="s">
        <v>27</v>
      </c>
      <c r="H24" s="5"/>
      <c r="I24" s="5"/>
      <c r="J24" s="5"/>
      <c r="K24" s="5"/>
      <c r="L24" s="5"/>
    </row>
    <row r="25" spans="1:12" ht="16.5" thickBot="1" x14ac:dyDescent="0.3">
      <c r="A25" s="18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ht="39.75" customHeight="1" x14ac:dyDescent="0.25">
      <c r="A26" s="152" t="s">
        <v>68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</row>
  </sheetData>
  <mergeCells count="27">
    <mergeCell ref="A26:L26"/>
    <mergeCell ref="A2:L2"/>
    <mergeCell ref="A1:L1"/>
    <mergeCell ref="F13:F17"/>
    <mergeCell ref="B19:L19"/>
    <mergeCell ref="A20:A24"/>
    <mergeCell ref="B20:B24"/>
    <mergeCell ref="C20:C24"/>
    <mergeCell ref="D20:D24"/>
    <mergeCell ref="E20:E24"/>
    <mergeCell ref="F20:F24"/>
    <mergeCell ref="G4:L4"/>
    <mergeCell ref="G5:L5"/>
    <mergeCell ref="A7:A11"/>
    <mergeCell ref="B7:F11"/>
    <mergeCell ref="B12:L12"/>
    <mergeCell ref="A13:A17"/>
    <mergeCell ref="B13:B17"/>
    <mergeCell ref="C13:C17"/>
    <mergeCell ref="D13:D17"/>
    <mergeCell ref="E13:E17"/>
    <mergeCell ref="F4:F6"/>
    <mergeCell ref="A4:A6"/>
    <mergeCell ref="B4:B6"/>
    <mergeCell ref="C4:C6"/>
    <mergeCell ref="D4:D6"/>
    <mergeCell ref="E4:E6"/>
  </mergeCells>
  <pageMargins left="0.70866141732283472" right="0" top="0" bottom="0" header="0" footer="0"/>
  <pageSetup paperSize="9" scale="61" fitToHeight="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view="pageLayout" zoomScaleNormal="100" workbookViewId="0">
      <selection activeCell="B12" sqref="B12:F12"/>
    </sheetView>
  </sheetViews>
  <sheetFormatPr defaultRowHeight="15" x14ac:dyDescent="0.25"/>
  <cols>
    <col min="1" max="1" width="6.85546875" customWidth="1"/>
    <col min="2" max="2" width="37.42578125" customWidth="1"/>
    <col min="3" max="3" width="21.5703125" customWidth="1"/>
    <col min="4" max="4" width="18" customWidth="1"/>
    <col min="5" max="5" width="24.7109375" customWidth="1"/>
    <col min="6" max="6" width="27.28515625" customWidth="1"/>
  </cols>
  <sheetData>
    <row r="1" spans="1:6" ht="15.75" x14ac:dyDescent="0.25">
      <c r="A1" s="154"/>
      <c r="B1" s="154"/>
      <c r="C1" s="154"/>
      <c r="D1" s="154"/>
      <c r="E1" s="154"/>
      <c r="F1" s="154"/>
    </row>
    <row r="2" spans="1:6" ht="15.75" x14ac:dyDescent="0.25">
      <c r="A2" s="113" t="s">
        <v>134</v>
      </c>
      <c r="B2" s="113"/>
      <c r="C2" s="113"/>
      <c r="D2" s="113"/>
      <c r="E2" s="113"/>
      <c r="F2" s="113"/>
    </row>
    <row r="3" spans="1:6" ht="15.75" thickBot="1" x14ac:dyDescent="0.3"/>
    <row r="4" spans="1:6" ht="72" customHeight="1" thickBot="1" x14ac:dyDescent="0.3">
      <c r="A4" s="21" t="s">
        <v>21</v>
      </c>
      <c r="B4" s="19" t="s">
        <v>69</v>
      </c>
      <c r="C4" s="19" t="s">
        <v>70</v>
      </c>
      <c r="D4" s="19" t="s">
        <v>71</v>
      </c>
      <c r="E4" s="19" t="s">
        <v>72</v>
      </c>
      <c r="F4" s="19" t="s">
        <v>50</v>
      </c>
    </row>
    <row r="5" spans="1:6" ht="31.5" customHeight="1" thickBot="1" x14ac:dyDescent="0.3">
      <c r="A5" s="20">
        <v>1</v>
      </c>
      <c r="B5" s="107" t="s">
        <v>73</v>
      </c>
      <c r="C5" s="108"/>
      <c r="D5" s="108"/>
      <c r="E5" s="108"/>
      <c r="F5" s="109"/>
    </row>
    <row r="6" spans="1:6" ht="40.5" customHeight="1" thickBot="1" x14ac:dyDescent="0.3">
      <c r="A6" s="20" t="s">
        <v>45</v>
      </c>
      <c r="B6" s="5" t="s">
        <v>69</v>
      </c>
      <c r="C6" s="5" t="s">
        <v>51</v>
      </c>
      <c r="D6" s="5" t="s">
        <v>51</v>
      </c>
      <c r="E6" s="5" t="s">
        <v>51</v>
      </c>
      <c r="F6" s="5" t="s">
        <v>51</v>
      </c>
    </row>
    <row r="7" spans="1:6" ht="40.5" customHeight="1" thickBot="1" x14ac:dyDescent="0.3">
      <c r="A7" s="20" t="s">
        <v>74</v>
      </c>
      <c r="B7" s="5" t="s">
        <v>69</v>
      </c>
      <c r="C7" s="5"/>
      <c r="D7" s="5"/>
      <c r="E7" s="5"/>
      <c r="F7" s="5"/>
    </row>
    <row r="8" spans="1:6" ht="40.5" customHeight="1" thickBot="1" x14ac:dyDescent="0.3">
      <c r="A8" s="20" t="s">
        <v>75</v>
      </c>
      <c r="B8" s="5" t="s">
        <v>69</v>
      </c>
      <c r="C8" s="5"/>
      <c r="D8" s="5"/>
      <c r="E8" s="5"/>
      <c r="F8" s="5"/>
    </row>
    <row r="9" spans="1:6" ht="16.5" thickBot="1" x14ac:dyDescent="0.3">
      <c r="A9" s="20" t="s">
        <v>8</v>
      </c>
      <c r="B9" s="5"/>
      <c r="C9" s="5"/>
      <c r="D9" s="5"/>
      <c r="E9" s="5"/>
      <c r="F9" s="5"/>
    </row>
    <row r="10" spans="1:6" ht="34.5" customHeight="1" thickBot="1" x14ac:dyDescent="0.3">
      <c r="A10" s="20" t="s">
        <v>46</v>
      </c>
      <c r="B10" s="5" t="s">
        <v>69</v>
      </c>
      <c r="C10" s="5" t="s">
        <v>51</v>
      </c>
      <c r="D10" s="5" t="s">
        <v>51</v>
      </c>
      <c r="E10" s="5" t="s">
        <v>51</v>
      </c>
      <c r="F10" s="5" t="s">
        <v>51</v>
      </c>
    </row>
    <row r="11" spans="1:6" ht="16.5" thickBot="1" x14ac:dyDescent="0.3">
      <c r="A11" s="20" t="s">
        <v>8</v>
      </c>
      <c r="B11" s="5"/>
      <c r="C11" s="5"/>
      <c r="D11" s="5"/>
      <c r="E11" s="5"/>
      <c r="F11" s="5"/>
    </row>
    <row r="12" spans="1:6" ht="31.5" customHeight="1" thickBot="1" x14ac:dyDescent="0.3">
      <c r="A12" s="20">
        <v>2</v>
      </c>
      <c r="B12" s="107" t="s">
        <v>67</v>
      </c>
      <c r="C12" s="108"/>
      <c r="D12" s="108"/>
      <c r="E12" s="108"/>
      <c r="F12" s="109"/>
    </row>
    <row r="13" spans="1:6" ht="16.5" thickBot="1" x14ac:dyDescent="0.3">
      <c r="A13" s="20" t="s">
        <v>47</v>
      </c>
      <c r="B13" s="5"/>
      <c r="C13" s="5"/>
      <c r="D13" s="5"/>
      <c r="E13" s="5"/>
      <c r="F13" s="5"/>
    </row>
  </sheetData>
  <mergeCells count="4">
    <mergeCell ref="B5:F5"/>
    <mergeCell ref="B12:F12"/>
    <mergeCell ref="A2:F2"/>
    <mergeCell ref="A1:F1"/>
  </mergeCells>
  <pageMargins left="0.70866141732283472" right="0" top="0" bottom="0" header="0" footer="0"/>
  <pageSetup paperSize="9" scale="69" fitToHeight="1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view="pageLayout" topLeftCell="A4" zoomScaleNormal="100" workbookViewId="0">
      <selection activeCell="A2" sqref="A2:H2"/>
    </sheetView>
  </sheetViews>
  <sheetFormatPr defaultRowHeight="15" x14ac:dyDescent="0.25"/>
  <cols>
    <col min="1" max="1" width="5.28515625" customWidth="1"/>
    <col min="2" max="2" width="36.140625" customWidth="1"/>
    <col min="3" max="3" width="16.85546875" customWidth="1"/>
    <col min="4" max="4" width="10.5703125" customWidth="1"/>
    <col min="5" max="5" width="15.140625" customWidth="1"/>
    <col min="6" max="6" width="13.7109375" customWidth="1"/>
    <col min="7" max="7" width="16.5703125" customWidth="1"/>
    <col min="8" max="8" width="27.42578125" customWidth="1"/>
  </cols>
  <sheetData>
    <row r="1" spans="1:8" ht="15.75" x14ac:dyDescent="0.25">
      <c r="A1" s="154"/>
      <c r="B1" s="154"/>
      <c r="C1" s="154"/>
      <c r="D1" s="154"/>
      <c r="E1" s="154"/>
      <c r="F1" s="154"/>
      <c r="G1" s="154"/>
      <c r="H1" s="154"/>
    </row>
    <row r="2" spans="1:8" ht="15.75" x14ac:dyDescent="0.25">
      <c r="A2" s="153" t="s">
        <v>135</v>
      </c>
      <c r="B2" s="153"/>
      <c r="C2" s="153"/>
      <c r="D2" s="153"/>
      <c r="E2" s="153"/>
      <c r="F2" s="153"/>
      <c r="G2" s="153"/>
      <c r="H2" s="153"/>
    </row>
    <row r="3" spans="1:8" ht="16.5" thickBot="1" x14ac:dyDescent="0.3">
      <c r="A3" s="129"/>
      <c r="B3" s="129"/>
      <c r="C3" s="129"/>
      <c r="D3" s="129"/>
      <c r="E3" s="129"/>
      <c r="F3" s="129"/>
      <c r="G3" s="129"/>
      <c r="H3" s="129"/>
    </row>
    <row r="4" spans="1:8" ht="79.5" thickBot="1" x14ac:dyDescent="0.3">
      <c r="A4" s="1" t="s">
        <v>21</v>
      </c>
      <c r="B4" s="19" t="s">
        <v>79</v>
      </c>
      <c r="C4" s="19" t="s">
        <v>80</v>
      </c>
      <c r="D4" s="19" t="s">
        <v>81</v>
      </c>
      <c r="E4" s="19" t="s">
        <v>82</v>
      </c>
      <c r="F4" s="19" t="s">
        <v>83</v>
      </c>
      <c r="G4" s="19" t="s">
        <v>84</v>
      </c>
      <c r="H4" s="19" t="s">
        <v>85</v>
      </c>
    </row>
    <row r="5" spans="1:8" ht="39.75" customHeight="1" x14ac:dyDescent="0.25">
      <c r="A5" s="125">
        <v>1</v>
      </c>
      <c r="B5" s="4" t="s">
        <v>76</v>
      </c>
      <c r="C5" s="101"/>
      <c r="D5" s="101"/>
      <c r="E5" s="101"/>
      <c r="F5" s="101"/>
      <c r="G5" s="101"/>
      <c r="H5" s="101"/>
    </row>
    <row r="6" spans="1:8" ht="39.75" customHeight="1" thickBot="1" x14ac:dyDescent="0.3">
      <c r="A6" s="115"/>
      <c r="B6" s="5" t="s">
        <v>86</v>
      </c>
      <c r="C6" s="103"/>
      <c r="D6" s="103"/>
      <c r="E6" s="103"/>
      <c r="F6" s="103"/>
      <c r="G6" s="103"/>
      <c r="H6" s="103"/>
    </row>
    <row r="7" spans="1:8" ht="16.5" thickBot="1" x14ac:dyDescent="0.3">
      <c r="A7" s="20" t="s">
        <v>45</v>
      </c>
      <c r="B7" s="5"/>
      <c r="C7" s="5"/>
      <c r="D7" s="5"/>
      <c r="E7" s="5"/>
      <c r="F7" s="5"/>
      <c r="G7" s="5"/>
      <c r="H7" s="5"/>
    </row>
    <row r="8" spans="1:8" ht="40.5" customHeight="1" thickBot="1" x14ac:dyDescent="0.3">
      <c r="A8" s="125" t="s">
        <v>46</v>
      </c>
      <c r="B8" s="101"/>
      <c r="C8" s="101"/>
      <c r="D8" s="101"/>
      <c r="E8" s="5" t="s">
        <v>87</v>
      </c>
      <c r="F8" s="5"/>
      <c r="G8" s="5"/>
      <c r="H8" s="5"/>
    </row>
    <row r="9" spans="1:8" ht="40.5" customHeight="1" thickBot="1" x14ac:dyDescent="0.3">
      <c r="A9" s="115"/>
      <c r="B9" s="103"/>
      <c r="C9" s="103"/>
      <c r="D9" s="103"/>
      <c r="E9" s="5" t="s">
        <v>88</v>
      </c>
      <c r="F9" s="5"/>
      <c r="G9" s="5"/>
      <c r="H9" s="5"/>
    </row>
    <row r="10" spans="1:8" ht="16.5" thickBot="1" x14ac:dyDescent="0.3">
      <c r="A10" s="22" t="s">
        <v>8</v>
      </c>
      <c r="B10" s="5"/>
      <c r="C10" s="5"/>
      <c r="D10" s="5"/>
      <c r="E10" s="5"/>
      <c r="F10" s="5"/>
      <c r="G10" s="5"/>
      <c r="H10" s="5"/>
    </row>
    <row r="11" spans="1:8" ht="42.75" customHeight="1" x14ac:dyDescent="0.25">
      <c r="A11" s="125">
        <v>2</v>
      </c>
      <c r="B11" s="4" t="s">
        <v>77</v>
      </c>
      <c r="C11" s="101"/>
      <c r="D11" s="101"/>
      <c r="E11" s="101"/>
      <c r="F11" s="101"/>
      <c r="G11" s="101"/>
      <c r="H11" s="101"/>
    </row>
    <row r="12" spans="1:8" ht="42.75" customHeight="1" thickBot="1" x14ac:dyDescent="0.3">
      <c r="A12" s="115"/>
      <c r="B12" s="5" t="s">
        <v>86</v>
      </c>
      <c r="C12" s="103"/>
      <c r="D12" s="103"/>
      <c r="E12" s="103"/>
      <c r="F12" s="103"/>
      <c r="G12" s="103"/>
      <c r="H12" s="103"/>
    </row>
    <row r="13" spans="1:8" ht="16.5" thickBot="1" x14ac:dyDescent="0.3">
      <c r="A13" s="20" t="s">
        <v>47</v>
      </c>
      <c r="B13" s="5"/>
      <c r="C13" s="5"/>
      <c r="D13" s="5"/>
      <c r="E13" s="5"/>
      <c r="F13" s="5"/>
      <c r="G13" s="5"/>
      <c r="H13" s="5"/>
    </row>
    <row r="14" spans="1:8" ht="32.25" thickBot="1" x14ac:dyDescent="0.3">
      <c r="A14" s="125" t="s">
        <v>48</v>
      </c>
      <c r="B14" s="101"/>
      <c r="C14" s="101"/>
      <c r="D14" s="101"/>
      <c r="E14" s="5" t="s">
        <v>87</v>
      </c>
      <c r="F14" s="5"/>
      <c r="G14" s="5"/>
      <c r="H14" s="5"/>
    </row>
    <row r="15" spans="1:8" ht="15.75" x14ac:dyDescent="0.25">
      <c r="A15" s="114"/>
      <c r="B15" s="102"/>
      <c r="C15" s="102"/>
      <c r="D15" s="102"/>
      <c r="E15" s="4" t="s">
        <v>89</v>
      </c>
      <c r="F15" s="101"/>
      <c r="G15" s="101"/>
      <c r="H15" s="101"/>
    </row>
    <row r="16" spans="1:8" ht="16.5" thickBot="1" x14ac:dyDescent="0.3">
      <c r="A16" s="115"/>
      <c r="B16" s="103"/>
      <c r="C16" s="103"/>
      <c r="D16" s="103"/>
      <c r="E16" s="5" t="s">
        <v>90</v>
      </c>
      <c r="F16" s="103"/>
      <c r="G16" s="103"/>
      <c r="H16" s="103"/>
    </row>
    <row r="17" spans="1:8" ht="16.5" thickBot="1" x14ac:dyDescent="0.3">
      <c r="A17" s="22" t="s">
        <v>8</v>
      </c>
      <c r="B17" s="5"/>
      <c r="C17" s="5"/>
      <c r="D17" s="5"/>
      <c r="E17" s="5"/>
      <c r="F17" s="5"/>
      <c r="G17" s="5"/>
      <c r="H17" s="5"/>
    </row>
    <row r="18" spans="1:8" ht="32.25" customHeight="1" x14ac:dyDescent="0.25">
      <c r="A18" s="125">
        <v>3</v>
      </c>
      <c r="B18" s="4" t="s">
        <v>78</v>
      </c>
      <c r="C18" s="101"/>
      <c r="D18" s="101"/>
      <c r="E18" s="101"/>
      <c r="F18" s="101"/>
      <c r="G18" s="101"/>
      <c r="H18" s="101"/>
    </row>
    <row r="19" spans="1:8" ht="32.25" customHeight="1" thickBot="1" x14ac:dyDescent="0.3">
      <c r="A19" s="115"/>
      <c r="B19" s="5" t="s">
        <v>86</v>
      </c>
      <c r="C19" s="103"/>
      <c r="D19" s="103"/>
      <c r="E19" s="103"/>
      <c r="F19" s="103"/>
      <c r="G19" s="103"/>
      <c r="H19" s="103"/>
    </row>
    <row r="20" spans="1:8" ht="16.5" thickBot="1" x14ac:dyDescent="0.3">
      <c r="A20" s="20" t="s">
        <v>92</v>
      </c>
      <c r="B20" s="5"/>
      <c r="C20" s="5"/>
      <c r="D20" s="5"/>
      <c r="E20" s="5"/>
      <c r="F20" s="5"/>
      <c r="G20" s="5"/>
      <c r="H20" s="5"/>
    </row>
    <row r="21" spans="1:8" ht="35.25" customHeight="1" thickBot="1" x14ac:dyDescent="0.3">
      <c r="A21" s="125" t="s">
        <v>93</v>
      </c>
      <c r="B21" s="101"/>
      <c r="C21" s="101"/>
      <c r="D21" s="101"/>
      <c r="E21" s="5" t="s">
        <v>87</v>
      </c>
      <c r="F21" s="5"/>
      <c r="G21" s="5"/>
      <c r="H21" s="5"/>
    </row>
    <row r="22" spans="1:8" ht="35.25" customHeight="1" thickBot="1" x14ac:dyDescent="0.3">
      <c r="A22" s="115"/>
      <c r="B22" s="103"/>
      <c r="C22" s="103"/>
      <c r="D22" s="103"/>
      <c r="E22" s="5" t="s">
        <v>88</v>
      </c>
      <c r="F22" s="5"/>
      <c r="G22" s="5"/>
      <c r="H22" s="5"/>
    </row>
    <row r="23" spans="1:8" ht="16.5" thickBot="1" x14ac:dyDescent="0.3">
      <c r="A23" s="22" t="s">
        <v>91</v>
      </c>
      <c r="B23" s="5"/>
      <c r="C23" s="5"/>
      <c r="D23" s="5"/>
      <c r="E23" s="5"/>
      <c r="F23" s="5"/>
      <c r="G23" s="5"/>
      <c r="H23" s="5"/>
    </row>
    <row r="24" spans="1:8" x14ac:dyDescent="0.25">
      <c r="A24" s="163" t="s">
        <v>96</v>
      </c>
      <c r="B24" s="163"/>
    </row>
    <row r="25" spans="1:8" x14ac:dyDescent="0.25">
      <c r="A25" s="161" t="s">
        <v>94</v>
      </c>
      <c r="B25" s="161"/>
      <c r="C25" s="161"/>
      <c r="D25" s="161"/>
      <c r="E25" s="161"/>
      <c r="F25" s="161"/>
      <c r="G25" s="161"/>
      <c r="H25" s="161"/>
    </row>
    <row r="26" spans="1:8" ht="48.75" customHeight="1" x14ac:dyDescent="0.25">
      <c r="A26" s="162" t="s">
        <v>95</v>
      </c>
      <c r="B26" s="162"/>
      <c r="C26" s="162"/>
      <c r="D26" s="162"/>
      <c r="E26" s="162"/>
      <c r="F26" s="162"/>
      <c r="G26" s="162"/>
      <c r="H26" s="162"/>
    </row>
    <row r="34" spans="3:3" x14ac:dyDescent="0.25">
      <c r="C34" s="23"/>
    </row>
  </sheetData>
  <mergeCells count="42">
    <mergeCell ref="A25:H25"/>
    <mergeCell ref="A26:H26"/>
    <mergeCell ref="A24:B24"/>
    <mergeCell ref="H18:H19"/>
    <mergeCell ref="A21:A22"/>
    <mergeCell ref="B21:B22"/>
    <mergeCell ref="C21:C22"/>
    <mergeCell ref="D21:D22"/>
    <mergeCell ref="G18:G19"/>
    <mergeCell ref="A18:A19"/>
    <mergeCell ref="C18:C19"/>
    <mergeCell ref="D18:D19"/>
    <mergeCell ref="E18:E19"/>
    <mergeCell ref="F18:F19"/>
    <mergeCell ref="G11:G12"/>
    <mergeCell ref="H11:H12"/>
    <mergeCell ref="A14:A16"/>
    <mergeCell ref="B14:B16"/>
    <mergeCell ref="C14:C16"/>
    <mergeCell ref="D14:D16"/>
    <mergeCell ref="F15:F16"/>
    <mergeCell ref="A11:A12"/>
    <mergeCell ref="C11:C12"/>
    <mergeCell ref="D11:D12"/>
    <mergeCell ref="G15:G16"/>
    <mergeCell ref="H15:H16"/>
    <mergeCell ref="E11:E12"/>
    <mergeCell ref="F11:F12"/>
    <mergeCell ref="A1:H1"/>
    <mergeCell ref="A2:H2"/>
    <mergeCell ref="A3:H3"/>
    <mergeCell ref="A5:A6"/>
    <mergeCell ref="C5:C6"/>
    <mergeCell ref="D5:D6"/>
    <mergeCell ref="E5:E6"/>
    <mergeCell ref="H5:H6"/>
    <mergeCell ref="A8:A9"/>
    <mergeCell ref="B8:B9"/>
    <mergeCell ref="C8:C9"/>
    <mergeCell ref="D8:D9"/>
    <mergeCell ref="G5:G6"/>
    <mergeCell ref="F5:F6"/>
  </mergeCells>
  <pageMargins left="0.70866141732283472" right="0" top="0" bottom="0" header="0" footer="0"/>
  <pageSetup paperSize="9" scale="66" fitToHeight="2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титул.лист</vt:lpstr>
      <vt:lpstr>содержат.часть</vt:lpstr>
      <vt:lpstr>Паспорт программы</vt:lpstr>
      <vt:lpstr>перечень показателей</vt:lpstr>
      <vt:lpstr>план реализации</vt:lpstr>
      <vt:lpstr>объекты кап.ст-ва</vt:lpstr>
      <vt:lpstr>фин.поддержка</vt:lpstr>
      <vt:lpstr>источники и методика расчета</vt:lpstr>
      <vt:lpstr>Лист1</vt:lpstr>
      <vt:lpstr>'Паспорт программы'!_ftn1</vt:lpstr>
      <vt:lpstr>'Паспорт программы'!_ftnref1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2026-04-30T13:28:06Z</dcterms:modified>
</cp:coreProperties>
</file>